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250" windowHeight="12585"/>
  </bookViews>
  <sheets>
    <sheet name="Приложение" sheetId="1" r:id="rId1"/>
  </sheets>
  <calcPr calcId="125725"/>
</workbook>
</file>

<file path=xl/calcChain.xml><?xml version="1.0" encoding="utf-8"?>
<calcChain xmlns="http://schemas.openxmlformats.org/spreadsheetml/2006/main">
  <c r="C259" i="1"/>
  <c r="H68"/>
  <c r="G68"/>
  <c r="F68"/>
  <c r="E68"/>
  <c r="H67"/>
  <c r="G67"/>
  <c r="F67"/>
  <c r="E67"/>
  <c r="H36"/>
  <c r="G36"/>
  <c r="F36"/>
  <c r="E36"/>
</calcChain>
</file>

<file path=xl/sharedStrings.xml><?xml version="1.0" encoding="utf-8"?>
<sst xmlns="http://schemas.openxmlformats.org/spreadsheetml/2006/main" count="697" uniqueCount="442">
  <si>
    <t>Информация о расходах бюджета в разрезе муниципальных программ с указанием плановых целевых показателей программ</t>
  </si>
  <si>
    <t>Показатели муниципальных программ</t>
  </si>
  <si>
    <t>Единицы измерения</t>
  </si>
  <si>
    <t>Факт 
отчетного года</t>
  </si>
  <si>
    <t>План 
текущего года</t>
  </si>
  <si>
    <t>Прогноз на очередной год</t>
  </si>
  <si>
    <t>Прогноз на первый год планового периода</t>
  </si>
  <si>
    <t>Прогноз на второй год планового периода</t>
  </si>
  <si>
    <t>Собираемость от арендной платы за земельные участи государственная собственность на которые не разграниченна</t>
  </si>
  <si>
    <t>%</t>
  </si>
  <si>
    <t>Собираемость от арендной платы за имущество</t>
  </si>
  <si>
    <t>Погашение задолженности прошлых лет по арендной плате за земельные участки государственная собственность на которые не разграниченна</t>
  </si>
  <si>
    <t>Эффективность работы по взысканию задолженности по арендной плате за земельные участки государственная собственность на которые не разграниченна</t>
  </si>
  <si>
    <t>Эффективность работы по взысканию задолженности по арендной плате за муниципальное имущество</t>
  </si>
  <si>
    <t>Предоставление земельных участков многодетным семьям</t>
  </si>
  <si>
    <t>Проверка использования земель</t>
  </si>
  <si>
    <t>Количество земельных участков, подготовленных органом местного самоуправления для реализации на торгах</t>
  </si>
  <si>
    <t>шт</t>
  </si>
  <si>
    <t>Повышение положительных результатов предоставления государственных и муниципальных услуг</t>
  </si>
  <si>
    <t>Соблюдение регламентного срока оказан\ия государственных и муниципальных услуг в области земельных отношений</t>
  </si>
  <si>
    <t>Увеличивай налог. Доля  объектов недвижимого имущества, поставленных на кадастровый учет от выявленных земельных участков с объектами без прав</t>
  </si>
  <si>
    <t>Прирост земельного налога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</si>
  <si>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</si>
  <si>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</si>
  <si>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</si>
  <si>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Удельный вес численности обучающихся,занимающихся в первую смену, в общей численности обучающихся общеобразовательных организаций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</si>
  <si>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</si>
  <si>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</si>
  <si>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</t>
  </si>
  <si>
    <t>Отношение средней заработной платы педагогических работников муниципальных  образовательных организаций общего образования к среднемесячному доходу от трудовой деятельности</t>
  </si>
  <si>
    <t>Доля учителей в возрасте до 30 лет в общей численности учителей общеобразовательных организаций</t>
  </si>
  <si>
    <t>Отношение средней заработной платы педагогических работников муниципальных общеобразовательных организаций к средней заработной плате по экономике Московской области</t>
  </si>
  <si>
    <t>Доля педагогических работников общеобразовательных организаций, которым при прохождении аттестации присвоена первая или высшая категория</t>
  </si>
  <si>
    <t>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</si>
  <si>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</t>
  </si>
  <si>
    <t>Удельный вес числа образовательных организаций, включенных в региональную систему электронного мониторинга состояния и развития системы образования в Московской области</t>
  </si>
  <si>
    <t>Удельный вес числа образовательных организаций,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организаций</t>
  </si>
  <si>
    <t>Удельный вес числа образовательных организаций, в которых согласно зарегистрированному уставу создан орган самоуправления, реализующий государственно-общественный характер управления, участвующий в оценке качества образования</t>
  </si>
  <si>
    <t>Количество новых мест в общеобразовательных организациях Московской области</t>
  </si>
  <si>
    <t>количество</t>
  </si>
  <si>
    <t>Доля детей, привлекаемых к участию в творческих мероприятиях, от общего числа детей</t>
  </si>
  <si>
    <t>Доля победителей и призеров творческих олимпиад, конкурсов и фестивалей межрегионального, федерального и международного уровня.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</si>
  <si>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</si>
  <si>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Московской области </t>
  </si>
  <si>
    <t>Доля детей (от 5 до 18 лет), охваченных дополнительным общеразвивающими программами технической и естественнонаучной направленности</t>
  </si>
  <si>
    <t>Доля детей, вовлеченных в реализацию волонтерских проектов</t>
  </si>
  <si>
    <t>Доля участников различных форм детского самоуправлнения</t>
  </si>
  <si>
    <t xml:space="preserve">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</si>
  <si>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Процент %</t>
  </si>
  <si>
    <t>-</t>
  </si>
  <si>
    <t xml:space="preserve">Количество жителей муниципального образования Московской области, систематически занимающихся физической культурой и спортом </t>
  </si>
  <si>
    <t>(тыс. чел.)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</si>
  <si>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</si>
  <si>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населения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</si>
  <si>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>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участия в сдаче нормативов Всероссийского физкультурно-спортивного комплекса «Готов к труду и обороне» (ГТО)</t>
  </si>
  <si>
    <t>Доля обучающихся и студентов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</si>
  <si>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Фактическая обеспеченность населения Московской области объектами спорта (единовременная пропускная способность объектов спорта) на 10 000 населения</t>
  </si>
  <si>
    <t>человек на 10 000 населения</t>
  </si>
  <si>
    <t>Эффективность использования существующих объектов спорта</t>
  </si>
  <si>
    <t>Количество введенных в эксплуатацию спортивных объектов</t>
  </si>
  <si>
    <t>Единиц</t>
  </si>
  <si>
    <t>В том числе количество реконструированных объектов физической культуры и спорта</t>
  </si>
  <si>
    <t>В том числе физкультурно-оздоровительных комплексов по поручению Губернатора Московской области «50 ФОКов»</t>
  </si>
  <si>
    <t>В том числе количество реконструированных объектов физической культуры и спорта (стадионы или футбольные поля)</t>
  </si>
  <si>
    <t>Количество плоскостных спортивных сооружений, на которых проведен капитальный ремонт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</si>
  <si>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Московской области</t>
  </si>
  <si>
    <t>Доля жителей Московской области, занимающихся в спортивных организациях, в общей численности детей и молодежи в возрасте 6-15 лет</t>
  </si>
  <si>
    <t xml:space="preserve"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экономики </t>
  </si>
  <si>
    <t>«Доля средств муниципальных программ в сфере физической культуры и спорта, предоставленных социально ориентированным некоммерческим организациям»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</si>
  <si>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Московской области, в том числе для лиц с ограниченными возможностями</t>
  </si>
  <si>
    <t xml:space="preserve"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Рузском городском округе
</t>
  </si>
  <si>
    <t>Подпрограмма I «Сохранение, использование, популяризация объектов культурного наследия, находящихся в собственности Рузского городского округа»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</si>
  <si>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</si>
  <si>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процент</t>
  </si>
  <si>
    <t xml:space="preserve">Количество усадеб, переданных в аренду на условиях восстановления         
  </t>
  </si>
  <si>
    <t>единица</t>
  </si>
  <si>
    <t>Подпрограмма II «Развитие музейного дела и народных художественных промыслов в собственности Рузского городского округа»</t>
  </si>
  <si>
    <t xml:space="preserve">Прирост количества выставочных проектов относительно уровня 2012 года </t>
  </si>
  <si>
    <t xml:space="preserve">процент </t>
  </si>
  <si>
    <t xml:space="preserve">Количество посетителей муниципальных музеев </t>
  </si>
  <si>
    <t>человек</t>
  </si>
  <si>
    <t>Подпрограмма III «Развитие библиотечного дела в Рузском городском округе»</t>
  </si>
  <si>
    <t>Увеличение количества предоставляемых  муниципальными библиотеками  муниципальных услуг в электронном виде</t>
  </si>
  <si>
    <t>процент по отношению к базовому году</t>
  </si>
  <si>
    <t>Доля библиотек, соответствующих единым Требованиям к условиям деятельности библиотек Московской области</t>
  </si>
  <si>
    <t>Подпрограмма IV «Развитие самодеятельного творчества и поддержка основных форм культурно-досуговой деятельности в Рузском городском округе»</t>
  </si>
  <si>
    <t>Доля населения, участвующего в коллективах народного творчества и школах искусств</t>
  </si>
  <si>
    <t>Увеличение количества посетителей концертных мероприятий</t>
  </si>
  <si>
    <t>Увеличение количества концертных мероприятий</t>
  </si>
  <si>
    <t>мероприятий</t>
  </si>
  <si>
    <t>Подпрограмма V «Развитие парков культуры и отдыха в Рузском городском округе»</t>
  </si>
  <si>
    <t>Соответствие нормативу обеспеченности парками культуры и отдыха *</t>
  </si>
  <si>
    <t xml:space="preserve">Увеличение числа посетителей парков культуры и отдыха </t>
  </si>
  <si>
    <t>Количество созданных парков культуры и отдыха на территории Рузского городского округа</t>
  </si>
  <si>
    <t>Количество благоустроенных парков культуры и отдыха на территории Рузского городского округа</t>
  </si>
  <si>
    <t>Подпрограмма VI  «Укрепление материально-технической базы  муниципальных учреждений культуры Рузского городского округа»</t>
  </si>
  <si>
    <t>Количество объектов культуры, построенных/реконструированных в текущем году</t>
  </si>
  <si>
    <t>Подпрограмма VII «Создание условий для развития туризма в  Рузском городском округе»</t>
  </si>
  <si>
    <t>Объем платных туристских услуг, оказанных населению (в т.ч. объем платных услуг гостиниц и аналогичных средств размещения)</t>
  </si>
  <si>
    <t>млн. руб.</t>
  </si>
  <si>
    <t>Число граждан, размещенных в коллективных средствах размещения</t>
  </si>
  <si>
    <t>тыс. человек</t>
  </si>
  <si>
    <t xml:space="preserve"> Подпрограмма VIII «Обеспечивающая подпрограмма»</t>
  </si>
  <si>
    <t>Зарплата бюджетников - отношение средней заработной платы работников 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</si>
  <si>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Отношение среднемесячной заработной платы работников муниципальных учреждений в сфере культуры за 2018 год к среднемесяной заработной плате указаной категории  работников за 2017 год</t>
  </si>
  <si>
    <t>коэффициент</t>
  </si>
  <si>
    <t>Подпрограмма  1. «Доступная среда»</t>
  </si>
  <si>
    <t>Целевой показатель</t>
  </si>
  <si>
    <t>Доля объектов социальной инфраструктуры, на которые сформированы паспорта доступности от общего количества объектов социальной инфраструктуры в приоритетных сферах жизнедеятельности инвалидов и других маломобильных групп населения округа.</t>
  </si>
  <si>
    <t>Показатель Государственной программы Московской области</t>
  </si>
  <si>
    <t>Доступная среда – Доступность для инвалидов и других маломобильных групп населения муниципальных приоритетных объектов.</t>
  </si>
  <si>
    <t>Подпрограмма  2. «Система развития отдыха и оздоровления детей в Рузском городском округе»</t>
  </si>
  <si>
    <t>Приоритетный показатель Государственной программы Московской области</t>
  </si>
  <si>
    <t>Доля детей, охваченных отдыхом и оздоровлением, в общей численности детей в возрасте от семи до пятнадцати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</si>
  <si>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</si>
  <si>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Подпрограмма  3. «Оказание помощи отдельным категориям граждан Рузского городского округа»</t>
  </si>
  <si>
    <t>Показатель муниципальной программы</t>
  </si>
  <si>
    <t>Доля участников и инвалидов Великой Отечественной войны, получивших дополнительные меры социальной поддержки из числа обратившихся и имеющих право на указанные меры социальной поддержки.</t>
  </si>
  <si>
    <t>Доля граждан, получивших субсидии на оплату жилого помещения и коммунальных услуг из числа обратившихся и имеющих право на получение указанных субсидий.</t>
  </si>
  <si>
    <t>Подпрограмма  4.  «Создание условий для оказания медицинской помощи населению в пределах полномочий на территории Рузского городского округа»</t>
  </si>
  <si>
    <t>единиц</t>
  </si>
  <si>
    <t>Ввод в эксплуатацию фельдшерско-акушерских пунктов.</t>
  </si>
  <si>
    <t>Открытие офисов врачей общей практики.</t>
  </si>
  <si>
    <t>Приоритетный целевой показатель</t>
  </si>
  <si>
    <t>Диспансеризация. Доля населения, прошедшего диспансеризацию</t>
  </si>
  <si>
    <t>Доля населения, которому проведены профилактические осмотры на туберкулез.</t>
  </si>
  <si>
    <t>случаев на 100 тыс. человек</t>
  </si>
  <si>
    <t>Смертность от туберкулеза.</t>
  </si>
  <si>
    <t>Смертность от ДТП.</t>
  </si>
  <si>
    <t>Привлечение участковых врачей: 1 врач – 1 участок. Отсутствие (сокращение) дефицита врачей –  привлечение/стимулирование/ жилье.</t>
  </si>
  <si>
    <t>Достижение обеспечения 100% обратившихся за полноценным питанием беременных женщин, кормящих матерей, а также детей в возрасте до трех лет.</t>
  </si>
  <si>
    <t>Подпрограмма 1 «Развитие отраслей сельского хозяйства и перерабатывающей промышленности»</t>
  </si>
  <si>
    <t>Доля обрабатываемой пашни в общей площади пашни</t>
  </si>
  <si>
    <t>(вовлечение в оборот земель сельскохозяйственного назначения)</t>
  </si>
  <si>
    <t>Вовлечение в оборот выбывших сельско-хозяйственных угодий за счет проведения культуртехнических работ сельскохозяйственными товаро-производителями</t>
  </si>
  <si>
    <t>га</t>
  </si>
  <si>
    <t>головы</t>
  </si>
  <si>
    <t xml:space="preserve"> головы</t>
  </si>
  <si>
    <t xml:space="preserve"> скотоместа</t>
  </si>
  <si>
    <t xml:space="preserve">  единицы</t>
  </si>
  <si>
    <t>Количество реализованных инвестиционных проектов в сфере АПК</t>
  </si>
  <si>
    <t xml:space="preserve">   единицы</t>
  </si>
  <si>
    <t>Количество крестьянских (фермерских) хозяйств, осуществивших проекты создания и развития своих хозяйств с помощью грантовой поддержки (за отчетный год), единиц</t>
  </si>
  <si>
    <t>Подпрограмма 2 «Устойчивое развитие сельских территорий»</t>
  </si>
  <si>
    <t>Улучшение жилищных условий граждан Российской Федерации, проживающих в сельской местности</t>
  </si>
  <si>
    <t>тыс. кв. метры</t>
  </si>
  <si>
    <t>в том числе для молодых семей и молодых специалистов</t>
  </si>
  <si>
    <t>Целевой показатель 1.</t>
  </si>
  <si>
    <t>тыс. рублей</t>
  </si>
  <si>
    <t>Инвестируй в Подмосковье - Объем инвестиций, привлеченных в основной капитал (без учета бюджетных инвестиций и жилищного строительства), на душу населения</t>
  </si>
  <si>
    <t>Целевой показатель 2.</t>
  </si>
  <si>
    <t>Количество созданных рабочих мест, всего</t>
  </si>
  <si>
    <t>Целевой показатель 3.</t>
  </si>
  <si>
    <r>
      <t>Увеличение среднемесячной заработной платы работников организаций, не относящихся к субъектам малого предпринимательства</t>
    </r>
    <r>
      <rPr>
        <sz val="12"/>
        <color theme="1"/>
        <rFont val="Times New Roman"/>
        <family val="1"/>
        <charset val="204"/>
      </rPr>
      <t xml:space="preserve"> </t>
    </r>
  </si>
  <si>
    <t>Целевой показатель 6</t>
  </si>
  <si>
    <t>Количество резидентов индустриальных парков, технопарков, промышленных площадок, начавших производство</t>
  </si>
  <si>
    <t>Проценты</t>
  </si>
  <si>
    <r>
      <t xml:space="preserve">Целевой показатель 2.  </t>
    </r>
    <r>
      <rPr>
        <sz val="12"/>
        <color rgb="FF000000"/>
        <rFont val="Times New Roman"/>
        <family val="1"/>
        <charset val="204"/>
      </rPr>
      <t>Доля несостоявшихся торгов от общего количества объявленных торгов</t>
    </r>
  </si>
  <si>
    <t>проценты</t>
  </si>
  <si>
    <r>
      <t xml:space="preserve">Целевой показатель 3. </t>
    </r>
    <r>
      <rPr>
        <sz val="12"/>
        <color rgb="FF000000"/>
        <rFont val="Times New Roman"/>
        <family val="1"/>
        <charset val="204"/>
      </rPr>
      <t>Среднее количество участников на торгах</t>
    </r>
  </si>
  <si>
    <t>Количество участников в 1 процедуре</t>
  </si>
  <si>
    <t>Целевой показатель 6.</t>
  </si>
  <si>
    <t>Доля закупок среди субъектов малого предпринимательства, социально ориентированных некоммерческих организаций</t>
  </si>
  <si>
    <t>ед.</t>
  </si>
  <si>
    <t>тыс. руб.</t>
  </si>
  <si>
    <t>Целевой показатель 9.</t>
  </si>
  <si>
    <t>Малый бизнес большого региона. Прирост субъектов малого и среднего предпринимательства на 10 тыс.населения.</t>
  </si>
  <si>
    <t>Целевой показатель 10.</t>
  </si>
  <si>
    <t>Создаем рабочие места в малом бизнесе. Отношение численности работников МСП к численности населения.</t>
  </si>
  <si>
    <t>раб. мест /на 1000 жите­лей.</t>
  </si>
  <si>
    <t>пос. мест /на 1000 жите­лей</t>
  </si>
  <si>
    <t>кв. м. /на 1000 жите­лей</t>
  </si>
  <si>
    <t>единиц в неделю</t>
  </si>
  <si>
    <t>баллы</t>
  </si>
  <si>
    <t>«Централизованная торговля»(Эффективность работы органов местного самоуправления  торговой деятельности)</t>
  </si>
  <si>
    <t>Ед.</t>
  </si>
  <si>
    <t xml:space="preserve">Число пострадавших в результате несчастных случаев на производстве со смертельным исходом в расчете на 1000 работающих (по кругу организаций муниципальной собственности </t>
  </si>
  <si>
    <t>Удельный вес рабочих мест, на которых проведена специальная оценка условий труда, в общем количестве рабочих мест</t>
  </si>
  <si>
    <t>Уровень регистрируемой безработицы в среднем за год.</t>
  </si>
  <si>
    <t>Целевой показатель 4</t>
  </si>
  <si>
    <t>Зарплата без долгов - задолженность по выплате заработной платы (количество организаций, численность работников и сумма задолженности)</t>
  </si>
  <si>
    <t>Подпрограмма 1 "Профилактика преступлений и иных правонарушений".</t>
  </si>
  <si>
    <t>2018 Снижение общего количества преступлений, совершенных на территории муниципального образования, не менее чем на 5 %</t>
  </si>
  <si>
    <t>Количество</t>
  </si>
  <si>
    <t>2018 Безопасный город - Безопасность проживания</t>
  </si>
  <si>
    <t xml:space="preserve">балл </t>
  </si>
  <si>
    <t>2018 Доля объектов социальной сферы, мест с массовым пребыванием людей и коммерческих объектов, оборудованных системами видеонаблюдения и подключенных к системе «Безопасный регион», в общем числе таковых</t>
  </si>
  <si>
    <t>Процент</t>
  </si>
  <si>
    <t>2018 Количество народных дружинников на 10 тысяч населения</t>
  </si>
  <si>
    <t>Человек на 10 000 населения</t>
  </si>
  <si>
    <t>2018 Уровень обеспеченности помещениями для работы участковых уполномоченных полиции в муниципальных образованиях Московской области</t>
  </si>
  <si>
    <t>Квадратный метр на человека</t>
  </si>
  <si>
    <t>Увеличение доли  социально значимых объектов (учреждений), оборудованных в целях антитеррористической защищенности средствами безопасности</t>
  </si>
  <si>
    <t>Увеличение доли выявленных административных правонарушений при содействии членов общественных формирований правоохранительной направленности</t>
  </si>
  <si>
    <t>Снижение доли несовершеннолетних в общем числе лиц, совершивших преступления</t>
  </si>
  <si>
    <t xml:space="preserve">Недопущение (снижение)  преступлений экстремистской направленности </t>
  </si>
  <si>
    <t>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</t>
  </si>
  <si>
    <t>Рост числа лиц, состоящих на диспансерном наблюдении с диагнозом «Употребление наркотиков с вредными последствиями»</t>
  </si>
  <si>
    <t xml:space="preserve">Подпрограмма 2 «Снижение рисков и смягчение последствий чрезвычайных ситуаций природного и техногенного характера на территории Рузского городского округа». </t>
  </si>
  <si>
    <t>2018 Процент готовности муниципального образования Московской области к действиям по предназначению при возникновении чрезвычайных ситуациях (происшествиях) природного и техногенного характера</t>
  </si>
  <si>
    <t>2018 Процент исполнения органом местного самоуправления Московской области обеспечения безопасности людей на воде</t>
  </si>
  <si>
    <t>2018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</t>
  </si>
  <si>
    <t>Подпрограмма 3 «Развитие и совершенствование систем оповещения и информирования населения Рузского городского округа».</t>
  </si>
  <si>
    <t>2018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</si>
  <si>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2018 Увеличение площади территории муниципального образования Московской области покрытая комплексной системой «Безопасный город»</t>
  </si>
  <si>
    <t>Подпрограмма 4 «Обеспечение пожарной безопасности на территории Рузского городского округа».</t>
  </si>
  <si>
    <t>2018 Повышение степени пожарной защищенности муниципального образования Московской области, по отношению к базовому периоду</t>
  </si>
  <si>
    <t>2018 Подмосковье без пожаров - Снижение количества пожаров, погибших и травмированных на 10 тыс.населения</t>
  </si>
  <si>
    <t xml:space="preserve">Подпрограмма 5  «Обеспечение мероприятий гражданской обороны на территории Рузского городского округа».  </t>
  </si>
  <si>
    <t>2018 Увеличение степени готовности муниципального образования Московской области в области гражданской обороны по отношению к базовому показателю</t>
  </si>
  <si>
    <t xml:space="preserve">Подпрограмма 6  «Мобилизационная подготовка экономики Рузского городского округа».  </t>
  </si>
  <si>
    <t>Соответствие предъявляемы требованиям по организации мобилизационной подготовки в органе местного самоуправления Московской области</t>
  </si>
  <si>
    <t>да/нет</t>
  </si>
  <si>
    <t>да</t>
  </si>
  <si>
    <t>Соответствие установленным  требованиям по защите сведений составляющих государственную тайну в органе местного самоуправления Московской области</t>
  </si>
  <si>
    <t>Увеличение доли населения, обеспеченного доброкачественной питьевой водой из централизованных источников водоснабжения</t>
  </si>
  <si>
    <t>Количество созданных и восстановленных ВЗУ, ВНС и станций водоподготовки</t>
  </si>
  <si>
    <t>Доля сточных вод, очищенных до нормативных значений, в общем объеме сточных вод, пропущенных через очистные сооружения</t>
  </si>
  <si>
    <t xml:space="preserve">Количество созданных и восстановленных объектов очистки сточных вод суммарной производительностью </t>
  </si>
  <si>
    <t>Ед./тыс. куб.м.</t>
  </si>
  <si>
    <t>Количество построенных, реконструированных, отремонтированных коллекторов ( участков), КНС</t>
  </si>
  <si>
    <t>1/120</t>
  </si>
  <si>
    <t>Количество созданных и восстановленных объектов коммунальной инфраструктуры</t>
  </si>
  <si>
    <t>Задолженность за потребленные топливно-энергетические ресурсы (газ, электроэнергия)</t>
  </si>
  <si>
    <t>Тыс.руб./тыс. чел.</t>
  </si>
  <si>
    <t>Уровень готовности объектов жилищно-коммунального хозяйства к осенне-зимнему периоду</t>
  </si>
  <si>
    <t>балл</t>
  </si>
  <si>
    <t>Организация работ по устранению технологических нарушений (аварий, инцидентов) на коммунальных объектах</t>
  </si>
  <si>
    <t>Доля РСО, утвердивших инвестиционные программы в сфере теплоснабжения, водоснабжения и водоотведения в общем количестве РСО, осуществляющих регулируемые виды деятельности на территории Рузского городского округа</t>
  </si>
  <si>
    <t>Бережливый учет – оснащенность многоквартирных домов приборами учета ресурсов</t>
  </si>
  <si>
    <t>Доля зданий, строений и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</si>
  <si>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доля зданий, строений, сооружений муниципальной собственности, соответствующих нормальному уровню энергетической эффективности и выше (А,В,С,D)</t>
  </si>
  <si>
    <t>Подпрограмма III: Обеспечение жилыми помещениями граждан, состоящих на учете в качестве нуждающихся в жилых помещениях, 
предоставляемых по договорам социального найма</t>
  </si>
  <si>
    <t>Количество семей, получивших жилые помещения и улучшивших свои жилищные условия</t>
  </si>
  <si>
    <t>семей</t>
  </si>
  <si>
    <t>Подпрограмма IV: Обеспечение жильем молодых семей</t>
  </si>
  <si>
    <t>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</si>
  <si>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Подпрограмма V: 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</si>
  <si>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помещениями, в отчетном году</t>
  </si>
  <si>
    <t>Численность детей 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</si>
  <si>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Подпрограммы VI: Социальная ипотека</t>
  </si>
  <si>
    <t>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 (I этап)</t>
  </si>
  <si>
    <t>Количество благоустроенных общественных территорий (в разрезе видов территорий), в том числе: - зоны отдыха; пешеходные зоны; набережные; скверы; площади</t>
  </si>
  <si>
    <t>Количество разработанных архитектурно-планировочных концепций благоустройства общественных территорий</t>
  </si>
  <si>
    <t>Количество установленных детских игровых площадок</t>
  </si>
  <si>
    <t>Обеспеченность обустроенными дворовыми территориями</t>
  </si>
  <si>
    <t>%/ед</t>
  </si>
  <si>
    <t>45/68</t>
  </si>
  <si>
    <t>54,6/83</t>
  </si>
  <si>
    <t>65/99</t>
  </si>
  <si>
    <t>75/114</t>
  </si>
  <si>
    <t>Увеличение площади асфальтового покрытия дворовых территорий</t>
  </si>
  <si>
    <t>кв.м.</t>
  </si>
  <si>
    <t>Количество приобретенной техники</t>
  </si>
  <si>
    <t>Сокращение уровня износа электросетевого хозяйства систем наружного освещения с применением СИП и высокоэффективных светильников</t>
  </si>
  <si>
    <t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</si>
  <si>
    <t>Светлый город</t>
  </si>
  <si>
    <t>Количество изготовленных и установленных стел</t>
  </si>
  <si>
    <t>Количество отремонтированных подъездов МКД</t>
  </si>
  <si>
    <t>Количество МКД, в которых проведен капитальный ремонт в рамках региональной программы</t>
  </si>
  <si>
    <t>Количество многоквартирных домов, прошедших комплексный капитальный ремонт и соответствующих нормальному классу энергоэффективности и выше (A, B, C, D), ед.</t>
  </si>
  <si>
    <t>Количество газифицированных населенных пунктов</t>
  </si>
  <si>
    <t>Единицы в год</t>
  </si>
  <si>
    <t>Количество газифицированных многоквартирных домов</t>
  </si>
  <si>
    <t>Количество газифицированных квартир</t>
  </si>
  <si>
    <t>Количество газифицированных улиц</t>
  </si>
  <si>
    <t>Протяженность уличной сети</t>
  </si>
  <si>
    <t>Километр</t>
  </si>
  <si>
    <t>Количество станций катодной защиты</t>
  </si>
  <si>
    <t>Житель хочет знать - Информирование населения через СМИ и социальные сети</t>
  </si>
  <si>
    <t>Наличие незаконных рекламных конструкций, установленных на территории муниципального образования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</si>
  <si>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</si>
  <si>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</si>
  <si>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Среднее время ожидания в очереди для получения государственных( муниципальных) услуг</t>
  </si>
  <si>
    <t>минута</t>
  </si>
  <si>
    <t>Доля заявителей МФЦ, ожидающих в очереди более 12,5 минут</t>
  </si>
  <si>
    <t>01. Муниципальная программа "Развитие образования и воспитания в Рузском городском округе" на 2018-2022 годы</t>
  </si>
  <si>
    <t>02. Муниципальная программа "Развитие физической культуры и спорта, формирование здорового образа жизни населения в Рузском городском округе" на 2018 – 2022 годы</t>
  </si>
  <si>
    <t>03. Муниципальная программа «Развитие культуры Рузского городского округа на 2018-2022 годы»</t>
  </si>
  <si>
    <t>04. Муниципальная программа «Социальная поддержка граждан Рузского городского округа» на 2018 – 2022 годы</t>
  </si>
  <si>
    <t>05. Муниципальная программа «Развитие сельского хозяйства Рузского городского округа на 2018-2022 годы»</t>
  </si>
  <si>
    <r>
      <t>06. Муниципальная программа</t>
    </r>
    <r>
      <rPr>
        <b/>
        <sz val="12"/>
        <rFont val="Times New Roman"/>
        <family val="1"/>
        <charset val="204"/>
      </rPr>
      <t xml:space="preserve"> "Предпринимательство Рузского городского округа"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на 2018-2022гг.</t>
    </r>
  </si>
  <si>
    <t>07. Муниципальная программа «Безопасность Рузского городского округа» на 2018-2022 годы</t>
  </si>
  <si>
    <t>08. Муниципальная программа Муниципальная программа «Развитие инженерно-коммунальной инфраструктуры и энергосбережения Рузского городского округа» на 2018 - 2022 годы</t>
  </si>
  <si>
    <t>09. Муниципальная программа Рузского городского округа "Жилище" на 2018-2022 годы"</t>
  </si>
  <si>
    <t>10. Муниципальная программа "Развитие транспортной системы Рузскогогородского округа"</t>
  </si>
  <si>
    <t>11. Муниципальная программа Рузского городского округа "Формирование современной городской среды на 2018-2022 годы"</t>
  </si>
  <si>
    <t>12. Муниципальная программа Рузского городского округа "Муниципальное управление" на 2018-2022 годы</t>
  </si>
  <si>
    <t>15. Муниципальной программы Рузского городского округа «Развитие системы информирования населения о деятельности органов местного самоуправления Рузского городского округа»</t>
  </si>
  <si>
    <t>16. муниципальная программа «Управление муниципальным имуществом и земельными ресурсами Рузского городского округа» на 2018-2022 годы</t>
  </si>
  <si>
    <r>
      <t xml:space="preserve">     17. Муниципальной программы </t>
    </r>
    <r>
      <rPr>
        <b/>
        <sz val="12"/>
        <color rgb="FF000000"/>
        <rFont val="Times New Roman"/>
        <family val="1"/>
        <charset val="204"/>
      </rPr>
      <t>Рузского городского округа «Развитие институтов гражданского общества и реализации молодежной политики в Рузском городском округе» на 2018-2022 г.г.</t>
    </r>
  </si>
  <si>
    <t>18. Муниципальная программа "Борьба с борщивиком Сосновского"</t>
  </si>
  <si>
    <t xml:space="preserve">19. Муниципальная программа Рузского городского округа"Цифровой округ" </t>
  </si>
  <si>
    <t xml:space="preserve">Подпрограмма 1 «Мир и согласие» </t>
  </si>
  <si>
    <t>Количество социальных инициатив, заявленных для присуждения премии «Наше Подмосковье»</t>
  </si>
  <si>
    <t>Доля граждан, положительно оценивающих состояние межнациональных отношений</t>
  </si>
  <si>
    <t>Подпрограмма 2 «Молодежь Рузского городского округа»</t>
  </si>
  <si>
    <t>2018 Работай с молодежью-Уровень обеспеченности учреждениями по работе с молодежью</t>
  </si>
  <si>
    <t>Единица</t>
  </si>
  <si>
    <t>Человек</t>
  </si>
  <si>
    <t>Гектар</t>
  </si>
  <si>
    <t>Доля обработанной территории</t>
  </si>
  <si>
    <t xml:space="preserve">Доля поездок, оплаченных с использованием единых транспортных карт, в общем количестве оплаченных пассажирами поездок на конец года </t>
  </si>
  <si>
    <t>Внедрение ГЛОНАСС - Степень внедрения и эффективность использования технологии на базе ГЛОНАСС с использованием РНИС</t>
  </si>
  <si>
    <t>Комфортный автобус - Доля транспортных средств, соответсвующих стандарту (МК-5лет, СК, БК-7лет) от количества транспортных средств, работающих на муниципальных маршрутах</t>
  </si>
  <si>
    <t xml:space="preserve">Капитальный ремонт и (или) ремонт автомобильных дорого общего пользования местного значения </t>
  </si>
  <si>
    <t>У каждой дороги хозяин - Доля бесхозяйных дорог, принятых в муниципальную собственность</t>
  </si>
  <si>
    <t>Объемы ввода в эксплуатацию после строительства и (или) реконструкции автомобильных дорог общего пользования местного значения, (км) в том числе с привлечением субсидии из бюджета Московской области</t>
  </si>
  <si>
    <t>тыс. кв. м</t>
  </si>
  <si>
    <t>км</t>
  </si>
  <si>
    <t>Создание пароковчных машиномест</t>
  </si>
  <si>
    <t>м/м</t>
  </si>
  <si>
    <t>ДТП - Снижение смертности от ДТП на дорогах федерального, регионального и муниципального значений, частных дорогах</t>
  </si>
  <si>
    <t>на 100 тыс. чел. жителей</t>
  </si>
  <si>
    <t>Паспорт подпрограммы "Организация транспортного обслуживания"</t>
  </si>
  <si>
    <t>Паспорт подпрограммы "Содержание и ремонт"</t>
  </si>
  <si>
    <t>Паспорт подпрограммы "Развитие транспортной инфраструктуры"</t>
  </si>
  <si>
    <t>Паспорт подпрограммы "Безопасность дорожного движения"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</si>
  <si>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 на 2018-2022 годы</t>
  </si>
  <si>
    <t>Подпрограмма «Развитие муниципальной службы Рузского городского округа»  </t>
  </si>
  <si>
    <t>Доля муниципальных правовых актов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</si>
  <si>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Доля работников органов местного самоуправления района, прошедших обучение по программам профессиональной переподготовки и повышения квалификации в соответствии с муниципальным заказом, от общего числа работников органов местного самоуправления</t>
  </si>
  <si>
    <t>Доля муниципальных служащих, прошедших ежегодную диспансеризацию от общего числа муниципальных служащих, подлежащих диспансеризации в отчетном году</t>
  </si>
  <si>
    <t>Численность работников кадровых органов администрации Рузского муниципального района</t>
  </si>
  <si>
    <t>Количество жалоб граждан, поступивших в органы местного самоуправления: - по расчетам пенсии за выслугу лет лицам, замещающим должности муниципальной службы; - по присвоению классных чинов.</t>
  </si>
  <si>
    <t>штук</t>
  </si>
  <si>
    <t>Количество выявленных нарушений законодательства о муниципальной службе при предоставлении информации в Реестр сведений о составе муниципальной службы Московской области</t>
  </si>
  <si>
    <t>Расходы на выплату пенсии за выслугу лет в Рузском муниципальном районе.</t>
  </si>
  <si>
    <t>Доля случаев нарушения сроков предоставления отчетных данных</t>
  </si>
  <si>
    <t>Подпрограмма «Управление муниципальными финансами на 2018-2022 гг.»</t>
  </si>
  <si>
    <t xml:space="preserve"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 
</t>
  </si>
  <si>
    <t>Удельный вес расходов бюджета Рузского городского округа, формируемых программно-целевым методом, в общем объеме расходов бюджета округа</t>
  </si>
  <si>
    <t>Ежегодное снижение доли просроченной кредиторской задолженности в расходах бюджета Рузского муниципального района</t>
  </si>
  <si>
    <t>Подпрограмма «Развитие архивного дела в Рузском городском округе на 2018-2022 гг.»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</si>
  <si>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</si>
  <si>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</si>
  <si>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</si>
  <si>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Подпрограмма «Территориальное развитие в сфере архитектуры и градостроительства в Рузском городском округе»</t>
  </si>
  <si>
    <t>Наличие утвержденного генерального плана Рузского городского округа</t>
  </si>
  <si>
    <t>Количество проведенных публичных слушаний по проекту генерального плана Рузского городского округа</t>
  </si>
  <si>
    <t>шт.</t>
  </si>
  <si>
    <t>Наличие утвержденных правил землепользования и застройки Рузского городского округа</t>
  </si>
  <si>
    <t>Количество проведенных публичных слушаний по проекту правил землепользования и застройки Рузского городского округа</t>
  </si>
  <si>
    <t>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требованиями нормативных правовых актов Московской области</t>
  </si>
  <si>
    <t>Доля ОМСУ муниципального образования Московской области, обеспеченных необходимыми услугами связи в том числе для оказания государственных и муниципальных услуг в электронной форме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</si>
  <si>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</si>
  <si>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</si>
  <si>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</si>
  <si>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</si>
  <si>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Увеличение доли граждан, использующих механизм получения государственных и муниципальных услуг в электронной форме</t>
  </si>
  <si>
    <t>Увеличение доли граждан, зарегистрированных в ЕСИА</t>
  </si>
  <si>
    <t>Качественные услуги - Доля муниципальных (государственных) услуг, по которым нарушены регламентные сроки</t>
  </si>
  <si>
    <t>Удобные услуги -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</si>
  <si>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Ответь вовремя - Доля жалоб, поступивших на портал "Добродел", по которым нарушен срок подготовки ответа</t>
  </si>
  <si>
    <t>Обратная связь - Доля зарегистрированных обращений граждан, требующих устранение проблемы, по которым в регламентные сроки предоставлены ответы, подтверждающие их решение</t>
  </si>
  <si>
    <t>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</si>
  <si>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Доля ОМСУ муниципального образования Московской области, а также находящихся в их ведении организаций, предприятий и учреждений, участвующих в планировании, подготовке, проведении и контроле исполнения конкурентных процедур с использованием ЕАСУЗ, включая подсистему портал исполнения контрактов</t>
  </si>
  <si>
    <t>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</si>
  <si>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Доля используемых в деятельности ОМСУ муниципального образования Московской области информационно-аналитических сервисов ЕИАС ЖКХ МО</t>
  </si>
  <si>
    <t>Доля муниципальных учреждений образования, обеспеченных доступом в информационно-телекоммуникационную сеть Интернет на скорости:
для организаций дошкольного образования – не менее 2 Мбит/с;
для общеобразовательных организаций, расположенных в городскихнаселенных пунктах, – не менее 100 Мбит/с;
для общеобразовательных организаций, расположенных в сельскихнаселенных пунктах, – не менее 10 Мбит/с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</si>
  <si>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</si>
  <si>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Доля муниципальных организаций в муниципальном образовании Московской области, обеспеченных современными аппаратно-программными комплексами со средствами криптографической защиты информации</t>
  </si>
  <si>
    <t>Увеличение доли положительно рассмотренных заявлений на размещение антенно-мачтовых сооружений связи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</si>
  <si>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</si>
  <si>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Доля муниципальных учреждений культуры, обеспеченных доступом в информационно-телекоммуникационнуюсеть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</t>
  </si>
  <si>
    <t xml:space="preserve">Подпрограмма «Развитие информационной и технической инфраструктуры экосистемы цифровой экономики Рузского городского округа» </t>
  </si>
  <si>
    <t>Отношение численности детей в возрасте от 3 до 7 лет, получающих образование в текущем году к сумме численности в возрасте  от 3 до 7 лет</t>
  </si>
  <si>
    <r>
      <t>Земля должна работать</t>
    </r>
    <r>
      <rPr>
        <sz val="12"/>
        <color theme="1"/>
        <rFont val="Times New Roman"/>
        <family val="1"/>
        <charset val="204"/>
      </rPr>
      <t xml:space="preserve"> </t>
    </r>
  </si>
  <si>
    <r>
      <t>Хозяйствуй умело</t>
    </r>
    <r>
      <rPr>
        <sz val="12"/>
        <color theme="1"/>
        <rFont val="Times New Roman"/>
        <family val="1"/>
        <charset val="204"/>
      </rPr>
      <t xml:space="preserve"> (индекс производства продукции сельского хозяйства в хозяйствах всех категорий)</t>
    </r>
  </si>
  <si>
    <t xml:space="preserve">Индекс производства продукции растениеводства в хозяйствах всех категорий (в сопоставимых ценах к предыдущему году) </t>
  </si>
  <si>
    <t>Индекс производства продукции животноводства в хозяйствах всех категорий (в сопоставимых ценах к предыдущему году) %</t>
  </si>
  <si>
    <t xml:space="preserve">Численность племенного поголовья сельскохозяйственных животных в т.ч.: </t>
  </si>
  <si>
    <t>Племенного поголовья крупного рогатого скота молочного направления, голов</t>
  </si>
  <si>
    <t>Ввод мощностей животноводческих комплексов молочного направления, скотомест</t>
  </si>
  <si>
    <t xml:space="preserve">Объем инвестиций, привлеченных в текущем году по реализуемым инвестиционным проектам АПК, находящимся в единой автоматизированной системе мониторинга инвестиционных проектов Министерства инвестиций и инноваций Московской области </t>
  </si>
  <si>
    <t>Количество семейных животноводческих ферм, осуществляющих развитие своих хозяйств за счет грантовой поддержки (за отчетный год), единиц</t>
  </si>
  <si>
    <r>
      <rPr>
        <sz val="12"/>
        <rFont val="Times New Roman"/>
        <family val="1"/>
        <charset val="204"/>
      </rPr>
      <t>Человек</t>
    </r>
    <r>
      <rPr>
        <sz val="12"/>
        <color theme="0"/>
        <rFont val="Times New Roman"/>
        <family val="1"/>
        <charset val="204"/>
      </rPr>
      <t>Человек</t>
    </r>
  </si>
  <si>
    <r>
      <t>13. Муниципальная программа Рузского городского округа «Охрана окружающей среды в Рузском городском округе»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на 2018-2022 годы</t>
    </r>
  </si>
  <si>
    <t>Подпрограмма  "Общее  образование"</t>
  </si>
  <si>
    <t>Подпрограмма  "Дошкольное образование"</t>
  </si>
  <si>
    <t>Подпрограмма  "Дополнительное образование, воспитание и  психолого-социальное сопровождение детей "</t>
  </si>
  <si>
    <t xml:space="preserve">Подпрограмма  «Создание условий для развития физической культуры и спорта» </t>
  </si>
  <si>
    <t>Подпрограмма  «Подготовка спортивного резерва Рузского городского округа»</t>
  </si>
  <si>
    <t>Целевой показатель 4                                                                             Процент заполняемости индустриального парка</t>
  </si>
  <si>
    <t>Целевой показатель 5                                                                              Количество привлеченных резидентов индустриальных парков, технопарков, промышленных площадок</t>
  </si>
  <si>
    <t>Целевой показатель 7                                                                           Количество созданных новых индустриальных парков, технопарков, промышленных площадок</t>
  </si>
  <si>
    <r>
      <t>Целевой показатель 1.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       Доля обоснованных, частично обоснованных жалоб в Федеральную антимонопольную службу (ФАС России) (от общего количества опубликованных торгов)</t>
    </r>
  </si>
  <si>
    <r>
      <t xml:space="preserve">Целевой показатель 4.                                                                          </t>
    </r>
    <r>
      <rPr>
        <sz val="12"/>
        <color rgb="FF000000"/>
        <rFont val="Times New Roman"/>
        <family val="1"/>
        <charset val="204"/>
      </rPr>
      <t>Количество реализованных требований Стандарта развития конкуренции в Московской области</t>
    </r>
  </si>
  <si>
    <r>
      <t xml:space="preserve">Целевой показатель 5.                                                                         </t>
    </r>
    <r>
      <rPr>
        <sz val="12"/>
        <color rgb="FF000000"/>
        <rFont val="Times New Roman"/>
        <family val="1"/>
        <charset val="204"/>
      </rPr>
      <t xml:space="preserve"> Доля общей экономии денежных средств от общей суммы объявленных торгов</t>
    </r>
  </si>
  <si>
    <t>Целевой показатель 1.                                                                           Количество объектов инфраструктуры поддержки субъектов малого и среднего предпринимательства в области инноваций и производства</t>
  </si>
  <si>
    <t>Целевой показатель 2.                                                                          Увеличение доли оборота малых и средних предприятий в общем обороте по полному кругу предприятий Рузского ГО</t>
  </si>
  <si>
    <t>Целевой показатель 3.                                                                          Темп роста объема инвестиций в основной капитал малых предприятий</t>
  </si>
  <si>
    <t>Целевой показатель 4.                                                                          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Рузском ГО</t>
  </si>
  <si>
    <t>Целевой показатель 5.                                                                           Среднемесячная заработная плата работников малых и средних предприятий Рузского ГО</t>
  </si>
  <si>
    <t>Целевой показатель 6.                                                                              Прирост количества субъектов малого и среднего предпринимательства</t>
  </si>
  <si>
    <t>Целевой показатель 7.                                                                            Количество малых и средних предприятий в Рузском ГО на 1000 жителей</t>
  </si>
  <si>
    <t>Целевой показатель 8.                                                                          Количество вновь созданных предприятий малого и среднего бизнеса</t>
  </si>
  <si>
    <t xml:space="preserve">Целевой показатель 1.                                                                          Количество введенных банных объектов по программе «100 бань Подмосковья» </t>
  </si>
  <si>
    <t xml:space="preserve">Целевой показатель 2.                                                                          Обеспеченность предприятиями бытового обслуживания </t>
  </si>
  <si>
    <t>Целевой показатель 3.                                                                           Прирост рабочих мест на объектах бытовых услуг</t>
  </si>
  <si>
    <t>Целевой показатель 4.                                                                          Обеспеченность населения услугами общест­вен­ного питания</t>
  </si>
  <si>
    <t>Целевой показатель 5.                                                                             Прирост посадочных мест на объектах общественного питания</t>
  </si>
  <si>
    <t>Целевой показатель 6.                                                                     Обеспеченность населения площадью торго­вых объектов</t>
  </si>
  <si>
    <t>Целевой показатель 7.                                                                 Доля ликвидированных нестационарных торговых объектов,  несоответствующих требованиям законодательства, от общего количества выявленных несанкционированных</t>
  </si>
  <si>
    <t>Целевой показатель 8.                                                                     Количество проведенных ярмарок на одно место, включенное в сводный перечень мест проведения ярмарок</t>
  </si>
  <si>
    <t>Целевой показатель 9.                                                                        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</si>
  <si>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r>
      <t>Целевой показатель 1.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</t>
    </r>
    <r>
      <rPr>
        <sz val="12"/>
        <color theme="1"/>
        <rFont val="Times New Roman"/>
        <family val="1"/>
        <charset val="204"/>
      </rPr>
      <t>Доля частных организаций на рынке оказания ритуальных услуг населению за счет снижения доли государственных и муниципальных предприятий в данной сфере деятельности</t>
    </r>
  </si>
  <si>
    <t>Целевой показатель 2.                                                                        Наличие на территории муниципального образования муниципального казенного учреждения в сфере погребения и похоронного дела</t>
  </si>
  <si>
    <t>Целевой показатель 3.                                                                         Количество кладбищ, оформленных в муниципальную собственность Рузского городского округа</t>
  </si>
  <si>
    <t>Целевой показатель 4.                                                                        Чистое кладбище - 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t>
  </si>
  <si>
    <t>Количество проб и анализов, проведенных в рамках экологического мониторинга</t>
  </si>
  <si>
    <t xml:space="preserve"> Количество человек, принявших участие в экологических мероприятиях</t>
  </si>
  <si>
    <t>Доля ликвидированных несанкционированных навалов в общем числе выявленных несанкционированных навалов</t>
  </si>
  <si>
    <t>Количество водных объектов местного значения, на которых проведены работы по их очистке</t>
  </si>
  <si>
    <t xml:space="preserve"> Количество благоустроенных родников по программе "Родники Подмосковья"  </t>
  </si>
  <si>
    <t>Численность населения, качество жизни которого улучшится в связи с ликвидацией и рекультивацией объектов накопленного вреда окружающей среде (Полигон ТКО "Аннино").</t>
  </si>
  <si>
    <t xml:space="preserve"> Новая культура сбора отходов (ТКО) - Оснащение контейнерных площадок МКД контейнерами для раздельного сбора отходов (ТКО)</t>
  </si>
  <si>
    <t>Чистое Подмосковье - Заключение и исполнение договоров на вывоз отходов в ИЖС и СНТ</t>
  </si>
  <si>
    <t>Соответствие расходов на природоохранную деятельность, установленных муниципальной экологической программой, нормативу расходов на природоохранную деятельность, установленному Правительством Московской области (28,6 руб./чел.)</t>
  </si>
  <si>
    <t xml:space="preserve"> 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</t>
  </si>
  <si>
    <t xml:space="preserve"> Количество  гидротехнических сооружений, занесенных в реестр объектов недвижимости в качестве бесхозяйных, к общему количеству выявленных бесхозяйных сооружений</t>
  </si>
  <si>
    <t>14. Муниципальная программа «Газификация населенных пунктов Рузского городского округа» на 2018-2022 годы</t>
  </si>
  <si>
    <t>Объем ввода жилья по стандартам эконом-класса</t>
  </si>
  <si>
    <t>Объем ввода индивидуального жилищного строительства, построенного населением за счет собственных и (или) кредитных средств</t>
  </si>
  <si>
    <t>Количество пострадавших граждан-соинвесторов, права которых обеспечены в отчетном году</t>
  </si>
  <si>
    <t>Количество объектов, исключенных из перечня проблемных объектов в отчетном году</t>
  </si>
  <si>
    <t>«Держим стройки на контроле – количество объектов, находящихся на контроле Министерства строительного комплекса Московской области»</t>
  </si>
  <si>
    <t>«Решаем проблемы обманутых дольщиков – количество обманутых дольщиков»</t>
  </si>
  <si>
    <t>«Проблемные стройки (Подмосковья) – количество проблемных объектов, по которым нарушены права участников долевого строительства»</t>
  </si>
  <si>
    <t>«Запрет на долгострой – улучшение архитектурного облика (ликвидация долгостроев, самовольного строительства)»</t>
  </si>
  <si>
    <t>тыс.кв.м</t>
  </si>
  <si>
    <t>Количество граждан, переселенных из аварийного жилищного фонда, в рамках реализации адресной программы Московской области по переселению граждан из аварийного жилищного фонда</t>
  </si>
  <si>
    <t>Площадь расселенных помещений, в рамках реализации адресной программы Московской области по переселению граждан из аварийного жилищного фонда</t>
  </si>
  <si>
    <t>Количество расселенных помещений, в рамках реализации адресной программы Московской области по переселению граждан из аварийного жилищного фонда</t>
  </si>
  <si>
    <t>Площадь помещений аварийных домов, признанных аварийными до 01.01.2015, способ расселения которых не определен</t>
  </si>
  <si>
    <t>Площадь расселенных помещений аварийных домов, в рамках реализации инвестиционных контрактов в отчетном периоде</t>
  </si>
  <si>
    <t>Площадь расселенных помещений аварийных домов, в рамках реализации договоров развития застроенных территорий в отчетном периоде</t>
  </si>
  <si>
    <t>«Нет аварийному жилью – исполнение программы «Переселение граждан из аварийного жилищного фонда в Московской области на 2016-2019 годы»</t>
  </si>
  <si>
    <t>Подпрограмма II: Переселение граждан из многоквартирных жилых домов, признанных аварийными в установленном законодательством порядке</t>
  </si>
  <si>
    <t>кв.м</t>
  </si>
  <si>
    <t>Подпрограмма I: Комплексное освоение земельных участков в целях жилищного строительства и развитие застроенных территорий</t>
  </si>
  <si>
    <t>2018 Площадь рекультивированных земель объектов накопленного экологического ущерба</t>
  </si>
</sst>
</file>

<file path=xl/styles.xml><?xml version="1.0" encoding="utf-8"?>
<styleSheet xmlns="http://schemas.openxmlformats.org/spreadsheetml/2006/main">
  <numFmts count="3">
    <numFmt numFmtId="164" formatCode="#,##0_р_."/>
    <numFmt numFmtId="165" formatCode="#,##0.0_р_."/>
    <numFmt numFmtId="166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horizontal="right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Protection="1">
      <protection hidden="1"/>
    </xf>
    <xf numFmtId="0" fontId="4" fillId="0" borderId="0" xfId="1"/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 indent="1"/>
    </xf>
    <xf numFmtId="0" fontId="12" fillId="0" borderId="1" xfId="1" applyNumberFormat="1" applyFont="1" applyFill="1" applyBorder="1" applyAlignment="1" applyProtection="1">
      <protection hidden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3" borderId="0" xfId="0" applyFill="1"/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2" fillId="0" borderId="1" xfId="3" applyFont="1" applyFill="1" applyBorder="1" applyAlignment="1">
      <alignment vertical="top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vertical="top" wrapText="1"/>
    </xf>
    <xf numFmtId="3" fontId="12" fillId="0" borderId="1" xfId="2" applyNumberFormat="1" applyFont="1" applyFill="1" applyBorder="1" applyAlignment="1">
      <alignment horizontal="center" vertical="top" wrapText="1"/>
    </xf>
    <xf numFmtId="3" fontId="12" fillId="0" borderId="1" xfId="2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vertical="top" wrapText="1"/>
    </xf>
    <xf numFmtId="3" fontId="12" fillId="3" borderId="1" xfId="2" applyNumberFormat="1" applyFont="1" applyFill="1" applyBorder="1" applyAlignment="1">
      <alignment horizontal="center" vertical="top" wrapText="1"/>
    </xf>
    <xf numFmtId="3" fontId="12" fillId="3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center" vertical="top" wrapText="1"/>
    </xf>
    <xf numFmtId="4" fontId="12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6" fillId="0" borderId="1" xfId="0" applyNumberFormat="1" applyFont="1" applyFill="1" applyBorder="1" applyAlignment="1" applyProtection="1">
      <alignment horizontal="left" vertical="top" wrapText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wrapText="1"/>
      <protection hidden="1"/>
    </xf>
    <xf numFmtId="0" fontId="12" fillId="0" borderId="1" xfId="1" applyNumberFormat="1" applyFont="1" applyFill="1" applyBorder="1" applyAlignment="1" applyProtection="1">
      <alignment horizontal="center"/>
      <protection hidden="1"/>
    </xf>
    <xf numFmtId="0" fontId="12" fillId="0" borderId="1" xfId="1" applyFont="1" applyBorder="1" applyAlignment="1" applyProtection="1">
      <alignment horizontal="center" vertical="center"/>
      <protection hidden="1"/>
    </xf>
    <xf numFmtId="0" fontId="12" fillId="0" borderId="1" xfId="1" applyFont="1" applyBorder="1" applyProtection="1">
      <protection hidden="1"/>
    </xf>
    <xf numFmtId="0" fontId="12" fillId="0" borderId="1" xfId="1" applyFont="1" applyBorder="1" applyAlignment="1" applyProtection="1">
      <alignment horizontal="center"/>
      <protection hidden="1"/>
    </xf>
    <xf numFmtId="0" fontId="17" fillId="0" borderId="1" xfId="1" applyNumberFormat="1" applyFont="1" applyFill="1" applyBorder="1" applyAlignment="1" applyProtection="1">
      <alignment horizontal="center" vertical="center"/>
      <protection hidden="1"/>
    </xf>
    <xf numFmtId="0" fontId="17" fillId="0" borderId="1" xfId="1" applyNumberFormat="1" applyFont="1" applyFill="1" applyBorder="1" applyAlignment="1" applyProtection="1">
      <protection hidden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 shrinkToFit="1"/>
    </xf>
    <xf numFmtId="0" fontId="8" fillId="0" borderId="1" xfId="0" applyFont="1" applyBorder="1" applyAlignment="1">
      <alignment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wrapText="1" shrinkToFit="1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375285</xdr:colOff>
      <xdr:row>56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21448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58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921448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68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21448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68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921448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78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21448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56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921448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69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0271760" y="60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69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1357610" y="60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66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921448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65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921448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72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214485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72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214485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69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9214485" y="60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375285</xdr:colOff>
      <xdr:row>69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214485" y="60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88"/>
  <sheetViews>
    <sheetView tabSelected="1" zoomScale="70" zoomScaleNormal="70" workbookViewId="0">
      <pane ySplit="3" topLeftCell="A268" activePane="bottomLeft" state="frozen"/>
      <selection pane="bottomLeft" activeCell="C262" sqref="C262"/>
    </sheetView>
  </sheetViews>
  <sheetFormatPr defaultRowHeight="15"/>
  <cols>
    <col min="1" max="1" width="4.42578125" customWidth="1"/>
    <col min="2" max="2" width="62.140625" customWidth="1"/>
    <col min="3" max="3" width="29.140625" customWidth="1"/>
    <col min="4" max="4" width="12.7109375" customWidth="1"/>
    <col min="5" max="5" width="14.28515625" customWidth="1"/>
    <col min="6" max="8" width="13.28515625" customWidth="1"/>
  </cols>
  <sheetData>
    <row r="1" spans="2:8" ht="26.25" customHeight="1">
      <c r="B1" s="129" t="s">
        <v>0</v>
      </c>
      <c r="C1" s="129"/>
      <c r="D1" s="129"/>
      <c r="E1" s="129"/>
      <c r="F1" s="129"/>
      <c r="G1" s="129"/>
      <c r="H1" s="129"/>
    </row>
    <row r="2" spans="2:8" ht="15" customHeight="1">
      <c r="H2" s="1"/>
    </row>
    <row r="3" spans="2:8" ht="69" customHeight="1"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</row>
    <row r="4" spans="2:8" ht="19.5" customHeight="1">
      <c r="B4" s="102" t="s">
        <v>276</v>
      </c>
      <c r="C4" s="102"/>
      <c r="D4" s="102"/>
      <c r="E4" s="102"/>
      <c r="F4" s="102"/>
      <c r="G4" s="102"/>
      <c r="H4" s="102"/>
    </row>
    <row r="5" spans="2:8" ht="19.5" hidden="1" customHeight="1">
      <c r="B5" s="111" t="s">
        <v>379</v>
      </c>
      <c r="C5" s="111"/>
      <c r="D5" s="111"/>
      <c r="E5" s="111"/>
      <c r="F5" s="111"/>
      <c r="G5" s="111"/>
      <c r="H5" s="111"/>
    </row>
    <row r="6" spans="2:8" ht="48.75" customHeight="1">
      <c r="B6" s="21" t="s">
        <v>366</v>
      </c>
      <c r="C6" s="17" t="s">
        <v>48</v>
      </c>
      <c r="D6" s="22"/>
      <c r="E6" s="23">
        <v>100</v>
      </c>
      <c r="F6" s="23">
        <v>100</v>
      </c>
      <c r="G6" s="23">
        <v>100</v>
      </c>
      <c r="H6" s="23">
        <v>100</v>
      </c>
    </row>
    <row r="7" spans="2:8" ht="117" customHeight="1">
      <c r="B7" s="6" t="s">
        <v>22</v>
      </c>
      <c r="C7" s="17" t="s">
        <v>48</v>
      </c>
      <c r="D7" s="5"/>
      <c r="E7" s="13">
        <v>100</v>
      </c>
      <c r="F7" s="13">
        <v>100</v>
      </c>
      <c r="G7" s="13">
        <v>100</v>
      </c>
      <c r="H7" s="13">
        <v>100</v>
      </c>
    </row>
    <row r="8" spans="2:8" ht="133.5" customHeight="1">
      <c r="B8" s="6" t="s">
        <v>23</v>
      </c>
      <c r="C8" s="17" t="s">
        <v>48</v>
      </c>
      <c r="D8" s="7"/>
      <c r="E8" s="13">
        <v>100</v>
      </c>
      <c r="F8" s="13">
        <v>100</v>
      </c>
      <c r="G8" s="13">
        <v>100</v>
      </c>
      <c r="H8" s="13">
        <v>100</v>
      </c>
    </row>
    <row r="9" spans="2:8" ht="63">
      <c r="B9" s="24" t="s">
        <v>24</v>
      </c>
      <c r="C9" s="17" t="s">
        <v>48</v>
      </c>
      <c r="D9" s="8"/>
      <c r="E9" s="11">
        <v>105.8</v>
      </c>
      <c r="F9" s="11">
        <v>105.8</v>
      </c>
      <c r="G9" s="11">
        <v>105.8</v>
      </c>
      <c r="H9" s="11">
        <v>105.8</v>
      </c>
    </row>
    <row r="10" spans="2:8" ht="15.75" hidden="1">
      <c r="B10" s="133" t="s">
        <v>378</v>
      </c>
      <c r="C10" s="133"/>
      <c r="D10" s="133"/>
      <c r="E10" s="133"/>
      <c r="F10" s="133"/>
      <c r="G10" s="133"/>
      <c r="H10" s="133"/>
    </row>
    <row r="11" spans="2:8" ht="47.25">
      <c r="B11" s="25" t="s">
        <v>25</v>
      </c>
      <c r="C11" s="29" t="s">
        <v>48</v>
      </c>
      <c r="D11" s="26"/>
      <c r="E11" s="27">
        <v>93.7</v>
      </c>
      <c r="F11" s="27">
        <v>95</v>
      </c>
      <c r="G11" s="27">
        <v>100</v>
      </c>
      <c r="H11" s="27">
        <v>100</v>
      </c>
    </row>
    <row r="12" spans="2:8" ht="63">
      <c r="B12" s="9" t="s">
        <v>27</v>
      </c>
      <c r="C12" s="17" t="s">
        <v>48</v>
      </c>
      <c r="D12" s="8"/>
      <c r="E12" s="11">
        <v>100</v>
      </c>
      <c r="F12" s="11">
        <v>100</v>
      </c>
      <c r="G12" s="11">
        <v>100</v>
      </c>
      <c r="H12" s="11">
        <v>100</v>
      </c>
    </row>
    <row r="13" spans="2:8" ht="63">
      <c r="B13" s="10" t="s">
        <v>28</v>
      </c>
      <c r="C13" s="17" t="s">
        <v>48</v>
      </c>
      <c r="D13" s="8"/>
      <c r="E13" s="11">
        <v>4.5</v>
      </c>
      <c r="F13" s="11">
        <v>4.5</v>
      </c>
      <c r="G13" s="11">
        <v>4.5</v>
      </c>
      <c r="H13" s="11">
        <v>4.5</v>
      </c>
    </row>
    <row r="14" spans="2:8" ht="47.25">
      <c r="B14" s="6" t="s">
        <v>26</v>
      </c>
      <c r="C14" s="17" t="s">
        <v>48</v>
      </c>
      <c r="D14" s="30"/>
      <c r="E14" s="28">
        <v>83.5</v>
      </c>
      <c r="F14" s="28">
        <v>88</v>
      </c>
      <c r="G14" s="28">
        <v>90</v>
      </c>
      <c r="H14" s="28">
        <v>96</v>
      </c>
    </row>
    <row r="15" spans="2:8" ht="63">
      <c r="B15" s="24" t="s">
        <v>29</v>
      </c>
      <c r="C15" s="17" t="s">
        <v>48</v>
      </c>
      <c r="D15" s="8"/>
      <c r="E15" s="11">
        <v>114.97</v>
      </c>
      <c r="F15" s="11">
        <v>108.77</v>
      </c>
      <c r="G15" s="11">
        <v>100</v>
      </c>
      <c r="H15" s="11">
        <v>100</v>
      </c>
    </row>
    <row r="16" spans="2:8" ht="31.5">
      <c r="B16" s="10" t="s">
        <v>30</v>
      </c>
      <c r="C16" s="17" t="s">
        <v>48</v>
      </c>
      <c r="D16" s="8"/>
      <c r="E16" s="11">
        <v>24</v>
      </c>
      <c r="F16" s="11">
        <v>24</v>
      </c>
      <c r="G16" s="11">
        <v>24</v>
      </c>
      <c r="H16" s="11">
        <v>24</v>
      </c>
    </row>
    <row r="17" spans="2:8" ht="63">
      <c r="B17" s="24" t="s">
        <v>31</v>
      </c>
      <c r="C17" s="17" t="s">
        <v>48</v>
      </c>
      <c r="D17" s="8"/>
      <c r="E17" s="11">
        <v>95.62</v>
      </c>
      <c r="F17" s="11">
        <v>95.62</v>
      </c>
      <c r="G17" s="11">
        <v>95.62</v>
      </c>
      <c r="H17" s="11">
        <v>95.62</v>
      </c>
    </row>
    <row r="18" spans="2:8" ht="47.25">
      <c r="B18" s="10" t="s">
        <v>32</v>
      </c>
      <c r="C18" s="17" t="s">
        <v>48</v>
      </c>
      <c r="D18" s="8"/>
      <c r="E18" s="11">
        <v>100</v>
      </c>
      <c r="F18" s="11">
        <v>100</v>
      </c>
      <c r="G18" s="11">
        <v>100</v>
      </c>
      <c r="H18" s="11">
        <v>100</v>
      </c>
    </row>
    <row r="19" spans="2:8" ht="63">
      <c r="B19" s="10" t="s">
        <v>33</v>
      </c>
      <c r="C19" s="17" t="s">
        <v>48</v>
      </c>
      <c r="D19" s="8"/>
      <c r="E19" s="11">
        <v>0.22</v>
      </c>
      <c r="F19" s="11">
        <v>0.22</v>
      </c>
      <c r="G19" s="11">
        <v>0.22</v>
      </c>
      <c r="H19" s="11">
        <v>0.23</v>
      </c>
    </row>
    <row r="20" spans="2:8" ht="63">
      <c r="B20" s="10" t="s">
        <v>34</v>
      </c>
      <c r="C20" s="17" t="s">
        <v>48</v>
      </c>
      <c r="D20" s="8"/>
      <c r="E20" s="11">
        <v>1.63</v>
      </c>
      <c r="F20" s="11">
        <v>1.57</v>
      </c>
      <c r="G20" s="11">
        <v>1.51</v>
      </c>
      <c r="H20" s="11">
        <v>1.45</v>
      </c>
    </row>
    <row r="21" spans="2:8" ht="63">
      <c r="B21" s="10" t="s">
        <v>35</v>
      </c>
      <c r="C21" s="17" t="s">
        <v>48</v>
      </c>
      <c r="D21" s="8"/>
      <c r="E21" s="11">
        <v>92.2</v>
      </c>
      <c r="F21" s="11">
        <v>94.1</v>
      </c>
      <c r="G21" s="11">
        <v>94.1</v>
      </c>
      <c r="H21" s="11">
        <v>94.1</v>
      </c>
    </row>
    <row r="22" spans="2:8" ht="78.75">
      <c r="B22" s="10" t="s">
        <v>36</v>
      </c>
      <c r="C22" s="17" t="s">
        <v>48</v>
      </c>
      <c r="D22" s="8"/>
      <c r="E22" s="11">
        <v>100</v>
      </c>
      <c r="F22" s="11">
        <v>100</v>
      </c>
      <c r="G22" s="11">
        <v>100</v>
      </c>
      <c r="H22" s="11">
        <v>100</v>
      </c>
    </row>
    <row r="23" spans="2:8" ht="78.75">
      <c r="B23" s="10" t="s">
        <v>37</v>
      </c>
      <c r="C23" s="17" t="s">
        <v>48</v>
      </c>
      <c r="D23" s="8"/>
      <c r="E23" s="11">
        <v>100</v>
      </c>
      <c r="F23" s="11">
        <v>100</v>
      </c>
      <c r="G23" s="11">
        <v>100</v>
      </c>
      <c r="H23" s="11">
        <v>100</v>
      </c>
    </row>
    <row r="24" spans="2:8" ht="31.5">
      <c r="B24" s="10" t="s">
        <v>38</v>
      </c>
      <c r="C24" s="11" t="s">
        <v>39</v>
      </c>
      <c r="D24" s="8"/>
      <c r="E24" s="11">
        <v>950</v>
      </c>
      <c r="F24" s="11">
        <v>0</v>
      </c>
      <c r="G24" s="11">
        <v>0</v>
      </c>
      <c r="H24" s="11">
        <v>0</v>
      </c>
    </row>
    <row r="25" spans="2:8" ht="23.25" hidden="1" customHeight="1">
      <c r="B25" s="132" t="s">
        <v>380</v>
      </c>
      <c r="C25" s="132"/>
      <c r="D25" s="132"/>
      <c r="E25" s="132"/>
      <c r="F25" s="132"/>
      <c r="G25" s="132"/>
      <c r="H25" s="132"/>
    </row>
    <row r="26" spans="2:8" ht="31.5">
      <c r="B26" s="10" t="s">
        <v>40</v>
      </c>
      <c r="C26" s="17" t="s">
        <v>48</v>
      </c>
      <c r="D26" s="8"/>
      <c r="E26" s="11">
        <v>26.1</v>
      </c>
      <c r="F26" s="11">
        <v>26.2</v>
      </c>
      <c r="G26" s="11">
        <v>26.2</v>
      </c>
      <c r="H26" s="11">
        <v>26.2</v>
      </c>
    </row>
    <row r="27" spans="2:8" ht="47.25">
      <c r="B27" s="10" t="s">
        <v>41</v>
      </c>
      <c r="C27" s="17" t="s">
        <v>48</v>
      </c>
      <c r="D27" s="8"/>
      <c r="E27" s="11">
        <v>1.1000000000000001</v>
      </c>
      <c r="F27" s="11">
        <v>1.3</v>
      </c>
      <c r="G27" s="11">
        <v>1.5</v>
      </c>
      <c r="H27" s="11">
        <v>1.7</v>
      </c>
    </row>
    <row r="28" spans="2:8" ht="47.25">
      <c r="B28" s="10" t="s">
        <v>42</v>
      </c>
      <c r="C28" s="17" t="s">
        <v>48</v>
      </c>
      <c r="D28" s="8"/>
      <c r="E28" s="11">
        <v>83.1</v>
      </c>
      <c r="F28" s="11">
        <v>83.1</v>
      </c>
      <c r="G28" s="11">
        <v>83.1</v>
      </c>
      <c r="H28" s="11">
        <v>83.1</v>
      </c>
    </row>
    <row r="29" spans="2:8" ht="63">
      <c r="B29" s="24" t="s">
        <v>43</v>
      </c>
      <c r="C29" s="17" t="s">
        <v>48</v>
      </c>
      <c r="D29" s="8"/>
      <c r="E29" s="11">
        <v>100</v>
      </c>
      <c r="F29" s="11">
        <v>100</v>
      </c>
      <c r="G29" s="11">
        <v>100</v>
      </c>
      <c r="H29" s="11">
        <v>100</v>
      </c>
    </row>
    <row r="30" spans="2:8" ht="47.25">
      <c r="B30" s="10" t="s">
        <v>44</v>
      </c>
      <c r="C30" s="17" t="s">
        <v>48</v>
      </c>
      <c r="D30" s="8"/>
      <c r="E30" s="11">
        <v>8</v>
      </c>
      <c r="F30" s="11">
        <v>11.3</v>
      </c>
      <c r="G30" s="11">
        <v>11.3</v>
      </c>
      <c r="H30" s="11">
        <v>11.3</v>
      </c>
    </row>
    <row r="31" spans="2:8" ht="31.5">
      <c r="B31" s="10" t="s">
        <v>45</v>
      </c>
      <c r="C31" s="17" t="s">
        <v>48</v>
      </c>
      <c r="D31" s="8"/>
      <c r="E31" s="11">
        <v>11.3</v>
      </c>
      <c r="F31" s="11">
        <v>11.4</v>
      </c>
      <c r="G31" s="11">
        <v>11.5</v>
      </c>
      <c r="H31" s="11">
        <v>11.6</v>
      </c>
    </row>
    <row r="32" spans="2:8" ht="31.5">
      <c r="B32" s="10" t="s">
        <v>46</v>
      </c>
      <c r="C32" s="17" t="s">
        <v>48</v>
      </c>
      <c r="D32" s="8"/>
      <c r="E32" s="11">
        <v>34</v>
      </c>
      <c r="F32" s="11">
        <v>36</v>
      </c>
      <c r="G32" s="11">
        <v>38</v>
      </c>
      <c r="H32" s="11">
        <v>40</v>
      </c>
    </row>
    <row r="33" spans="2:8" ht="44.25" customHeight="1">
      <c r="B33" s="102" t="s">
        <v>277</v>
      </c>
      <c r="C33" s="102"/>
      <c r="D33" s="102"/>
      <c r="E33" s="102"/>
      <c r="F33" s="102"/>
      <c r="G33" s="102"/>
      <c r="H33" s="102"/>
    </row>
    <row r="34" spans="2:8" ht="15.75" hidden="1" customHeight="1">
      <c r="B34" s="126" t="s">
        <v>381</v>
      </c>
      <c r="C34" s="126"/>
      <c r="D34" s="126"/>
      <c r="E34" s="126"/>
      <c r="F34" s="126"/>
      <c r="G34" s="126"/>
      <c r="H34" s="126"/>
    </row>
    <row r="35" spans="2:8" ht="63">
      <c r="B35" s="5" t="s">
        <v>47</v>
      </c>
      <c r="C35" s="17" t="s">
        <v>48</v>
      </c>
      <c r="D35" s="19"/>
      <c r="E35" s="17">
        <v>38.5</v>
      </c>
      <c r="F35" s="17">
        <v>40.5</v>
      </c>
      <c r="G35" s="17">
        <v>43.6</v>
      </c>
      <c r="H35" s="17">
        <v>44</v>
      </c>
    </row>
    <row r="36" spans="2:8" ht="47.25">
      <c r="B36" s="5" t="s">
        <v>50</v>
      </c>
      <c r="C36" s="17" t="s">
        <v>51</v>
      </c>
      <c r="D36" s="19"/>
      <c r="E36" s="68">
        <f>62845/100*E35</f>
        <v>24195.325000000001</v>
      </c>
      <c r="F36" s="68">
        <f>62845/100*F35</f>
        <v>25452.225000000002</v>
      </c>
      <c r="G36" s="68">
        <f>62845/100*G35</f>
        <v>27400.420000000002</v>
      </c>
      <c r="H36" s="68">
        <f>62845/100*H35</f>
        <v>27651.800000000003</v>
      </c>
    </row>
    <row r="37" spans="2:8" ht="47.25">
      <c r="B37" s="5" t="s">
        <v>52</v>
      </c>
      <c r="C37" s="17" t="s">
        <v>48</v>
      </c>
      <c r="D37" s="19"/>
      <c r="E37" s="84">
        <v>77</v>
      </c>
      <c r="F37" s="84">
        <v>81</v>
      </c>
      <c r="G37" s="84">
        <v>85</v>
      </c>
      <c r="H37" s="84">
        <v>86</v>
      </c>
    </row>
    <row r="38" spans="2:8" ht="47.25">
      <c r="B38" s="5" t="s">
        <v>53</v>
      </c>
      <c r="C38" s="17" t="s">
        <v>48</v>
      </c>
      <c r="D38" s="19"/>
      <c r="E38" s="84">
        <v>21</v>
      </c>
      <c r="F38" s="84">
        <v>25.3</v>
      </c>
      <c r="G38" s="84">
        <v>28.9</v>
      </c>
      <c r="H38" s="84">
        <v>29.3</v>
      </c>
    </row>
    <row r="39" spans="2:8" ht="110.25">
      <c r="B39" s="5" t="s">
        <v>54</v>
      </c>
      <c r="C39" s="17" t="s">
        <v>48</v>
      </c>
      <c r="D39" s="19"/>
      <c r="E39" s="84">
        <v>30</v>
      </c>
      <c r="F39" s="84">
        <v>30.3</v>
      </c>
      <c r="G39" s="84">
        <v>30.6</v>
      </c>
      <c r="H39" s="84">
        <v>30.9</v>
      </c>
    </row>
    <row r="40" spans="2:8" ht="110.25">
      <c r="B40" s="5" t="s">
        <v>55</v>
      </c>
      <c r="C40" s="17" t="s">
        <v>48</v>
      </c>
      <c r="D40" s="19"/>
      <c r="E40" s="84">
        <v>50</v>
      </c>
      <c r="F40" s="84">
        <v>50.3</v>
      </c>
      <c r="G40" s="84">
        <v>50.6</v>
      </c>
      <c r="H40" s="84">
        <v>50.9</v>
      </c>
    </row>
    <row r="41" spans="2:8" ht="47.25">
      <c r="B41" s="5" t="s">
        <v>56</v>
      </c>
      <c r="C41" s="84" t="s">
        <v>57</v>
      </c>
      <c r="D41" s="19"/>
      <c r="E41" s="92">
        <v>0.9</v>
      </c>
      <c r="F41" s="92">
        <v>0.91</v>
      </c>
      <c r="G41" s="92">
        <v>0.92</v>
      </c>
      <c r="H41" s="92">
        <v>0.93</v>
      </c>
    </row>
    <row r="42" spans="2:8" ht="31.5">
      <c r="B42" s="5" t="s">
        <v>58</v>
      </c>
      <c r="C42" s="17" t="s">
        <v>48</v>
      </c>
      <c r="D42" s="19"/>
      <c r="E42" s="92">
        <v>0.8</v>
      </c>
      <c r="F42" s="92">
        <v>0.81</v>
      </c>
      <c r="G42" s="92">
        <v>0.82</v>
      </c>
      <c r="H42" s="92">
        <v>0.83</v>
      </c>
    </row>
    <row r="43" spans="2:8" ht="31.5">
      <c r="B43" s="5" t="s">
        <v>59</v>
      </c>
      <c r="C43" s="17" t="s">
        <v>60</v>
      </c>
      <c r="D43" s="19"/>
      <c r="E43" s="84">
        <v>1</v>
      </c>
      <c r="F43" s="84">
        <v>1</v>
      </c>
      <c r="G43" s="84">
        <v>1</v>
      </c>
      <c r="H43" s="84">
        <v>1</v>
      </c>
    </row>
    <row r="44" spans="2:8" ht="31.5">
      <c r="B44" s="5" t="s">
        <v>61</v>
      </c>
      <c r="C44" s="17" t="s">
        <v>60</v>
      </c>
      <c r="D44" s="19"/>
      <c r="E44" s="84"/>
      <c r="F44" s="84"/>
      <c r="G44" s="84"/>
      <c r="H44" s="84"/>
    </row>
    <row r="45" spans="2:8" ht="31.5">
      <c r="B45" s="5" t="s">
        <v>62</v>
      </c>
      <c r="C45" s="17" t="s">
        <v>60</v>
      </c>
      <c r="D45" s="19"/>
      <c r="E45" s="84">
        <v>1</v>
      </c>
      <c r="F45" s="84">
        <v>0</v>
      </c>
      <c r="G45" s="84">
        <v>0</v>
      </c>
      <c r="H45" s="84">
        <v>0</v>
      </c>
    </row>
    <row r="46" spans="2:8" ht="47.25">
      <c r="B46" s="5" t="s">
        <v>63</v>
      </c>
      <c r="C46" s="17" t="s">
        <v>60</v>
      </c>
      <c r="D46" s="19"/>
      <c r="E46" s="84">
        <v>1</v>
      </c>
      <c r="F46" s="84">
        <v>0</v>
      </c>
      <c r="G46" s="84">
        <v>0</v>
      </c>
      <c r="H46" s="84">
        <v>0</v>
      </c>
    </row>
    <row r="47" spans="2:8" ht="31.5">
      <c r="B47" s="5" t="s">
        <v>64</v>
      </c>
      <c r="C47" s="17" t="s">
        <v>60</v>
      </c>
      <c r="D47" s="19"/>
      <c r="E47" s="84">
        <v>0</v>
      </c>
      <c r="F47" s="84">
        <v>1</v>
      </c>
      <c r="G47" s="84">
        <v>0</v>
      </c>
      <c r="H47" s="84">
        <v>0</v>
      </c>
    </row>
    <row r="48" spans="2:8" ht="63">
      <c r="B48" s="5" t="s">
        <v>65</v>
      </c>
      <c r="C48" s="17" t="s">
        <v>48</v>
      </c>
      <c r="D48" s="19"/>
      <c r="E48" s="84">
        <v>8</v>
      </c>
      <c r="F48" s="84">
        <v>8.1999999999999993</v>
      </c>
      <c r="G48" s="84">
        <v>8.5</v>
      </c>
      <c r="H48" s="84">
        <v>8.8000000000000007</v>
      </c>
    </row>
    <row r="49" spans="2:8" ht="47.25">
      <c r="B49" s="5" t="s">
        <v>66</v>
      </c>
      <c r="C49" s="17" t="s">
        <v>48</v>
      </c>
      <c r="D49" s="19"/>
      <c r="E49" s="84">
        <v>34</v>
      </c>
      <c r="F49" s="84">
        <v>34.5</v>
      </c>
      <c r="G49" s="84">
        <v>34.799999999999997</v>
      </c>
      <c r="H49" s="84">
        <v>35</v>
      </c>
    </row>
    <row r="50" spans="2:8" ht="63">
      <c r="B50" s="5" t="s">
        <v>67</v>
      </c>
      <c r="C50" s="17" t="s">
        <v>48</v>
      </c>
      <c r="D50" s="19"/>
      <c r="E50" s="84">
        <v>21</v>
      </c>
      <c r="F50" s="84">
        <v>21</v>
      </c>
      <c r="G50" s="84">
        <v>21</v>
      </c>
      <c r="H50" s="84">
        <v>21</v>
      </c>
    </row>
    <row r="51" spans="2:8" ht="47.25">
      <c r="B51" s="5" t="s">
        <v>68</v>
      </c>
      <c r="C51" s="17" t="s">
        <v>48</v>
      </c>
      <c r="D51" s="19"/>
      <c r="E51" s="84">
        <v>0</v>
      </c>
      <c r="F51" s="84">
        <v>0</v>
      </c>
      <c r="G51" s="84">
        <v>0</v>
      </c>
      <c r="H51" s="84">
        <v>0</v>
      </c>
    </row>
    <row r="52" spans="2:8" ht="15.75" hidden="1">
      <c r="B52" s="126" t="s">
        <v>382</v>
      </c>
      <c r="C52" s="126"/>
      <c r="D52" s="126"/>
      <c r="E52" s="126"/>
      <c r="F52" s="126"/>
      <c r="G52" s="126"/>
      <c r="H52" s="126"/>
    </row>
    <row r="53" spans="2:8" ht="78.75">
      <c r="B53" s="5" t="s">
        <v>69</v>
      </c>
      <c r="C53" s="19" t="s">
        <v>48</v>
      </c>
      <c r="D53" s="19"/>
      <c r="E53" s="13">
        <v>100</v>
      </c>
      <c r="F53" s="13">
        <v>100</v>
      </c>
      <c r="G53" s="13">
        <v>100</v>
      </c>
      <c r="H53" s="13">
        <v>100</v>
      </c>
    </row>
    <row r="54" spans="2:8" ht="110.25">
      <c r="B54" s="5" t="s">
        <v>70</v>
      </c>
      <c r="C54" s="19" t="s">
        <v>48</v>
      </c>
      <c r="D54" s="19"/>
      <c r="E54" s="13">
        <v>100</v>
      </c>
      <c r="F54" s="13">
        <v>100</v>
      </c>
      <c r="G54" s="13">
        <v>100</v>
      </c>
      <c r="H54" s="13">
        <v>100</v>
      </c>
    </row>
    <row r="55" spans="2:8" ht="15.75">
      <c r="B55" s="102" t="s">
        <v>278</v>
      </c>
      <c r="C55" s="102"/>
      <c r="D55" s="102"/>
      <c r="E55" s="102"/>
      <c r="F55" s="102"/>
      <c r="G55" s="102"/>
      <c r="H55" s="102"/>
    </row>
    <row r="56" spans="2:8" ht="33" hidden="1" customHeight="1">
      <c r="B56" s="130" t="s">
        <v>71</v>
      </c>
      <c r="C56" s="130"/>
      <c r="D56" s="130"/>
      <c r="E56" s="130"/>
      <c r="F56" s="130"/>
      <c r="G56" s="130"/>
      <c r="H56" s="130"/>
    </row>
    <row r="57" spans="2:8" ht="63">
      <c r="B57" s="31" t="s">
        <v>72</v>
      </c>
      <c r="C57" s="32" t="s">
        <v>73</v>
      </c>
      <c r="D57" s="33"/>
      <c r="E57" s="34">
        <v>0</v>
      </c>
      <c r="F57" s="34">
        <v>0</v>
      </c>
      <c r="G57" s="34">
        <v>0</v>
      </c>
      <c r="H57" s="34">
        <v>0</v>
      </c>
    </row>
    <row r="58" spans="2:8" ht="47.25">
      <c r="B58" s="35" t="s">
        <v>74</v>
      </c>
      <c r="C58" s="34" t="s">
        <v>75</v>
      </c>
      <c r="D58" s="36"/>
      <c r="E58" s="34">
        <v>1</v>
      </c>
      <c r="F58" s="37">
        <v>0</v>
      </c>
      <c r="G58" s="37">
        <v>0</v>
      </c>
      <c r="H58" s="37">
        <v>0</v>
      </c>
    </row>
    <row r="59" spans="2:8" ht="15" hidden="1" customHeight="1">
      <c r="B59" s="131" t="s">
        <v>76</v>
      </c>
      <c r="C59" s="131"/>
      <c r="D59" s="131"/>
      <c r="E59" s="131"/>
      <c r="F59" s="131"/>
      <c r="G59" s="131"/>
      <c r="H59" s="131"/>
    </row>
    <row r="60" spans="2:8" ht="31.5">
      <c r="B60" s="35" t="s">
        <v>77</v>
      </c>
      <c r="C60" s="34" t="s">
        <v>78</v>
      </c>
      <c r="D60" s="36"/>
      <c r="E60" s="34">
        <v>200</v>
      </c>
      <c r="F60" s="34">
        <v>200</v>
      </c>
      <c r="G60" s="34">
        <v>250</v>
      </c>
      <c r="H60" s="34">
        <v>250</v>
      </c>
    </row>
    <row r="61" spans="2:8" ht="15.75">
      <c r="B61" s="35" t="s">
        <v>79</v>
      </c>
      <c r="C61" s="37" t="s">
        <v>80</v>
      </c>
      <c r="D61" s="38"/>
      <c r="E61" s="39">
        <v>23750</v>
      </c>
      <c r="F61" s="39">
        <v>23800</v>
      </c>
      <c r="G61" s="39">
        <v>24350</v>
      </c>
      <c r="H61" s="40">
        <v>24900</v>
      </c>
    </row>
    <row r="62" spans="2:8" ht="15" hidden="1" customHeight="1">
      <c r="B62" s="131" t="s">
        <v>81</v>
      </c>
      <c r="C62" s="131"/>
      <c r="D62" s="131"/>
      <c r="E62" s="131"/>
      <c r="F62" s="131"/>
      <c r="G62" s="131"/>
      <c r="H62" s="131"/>
    </row>
    <row r="63" spans="2:8" ht="47.25">
      <c r="B63" s="41" t="s">
        <v>82</v>
      </c>
      <c r="C63" s="47" t="s">
        <v>83</v>
      </c>
      <c r="D63" s="42"/>
      <c r="E63" s="43">
        <v>100</v>
      </c>
      <c r="F63" s="43">
        <v>100</v>
      </c>
      <c r="G63" s="43">
        <v>100</v>
      </c>
      <c r="H63" s="43">
        <v>100</v>
      </c>
    </row>
    <row r="64" spans="2:8" ht="31.5">
      <c r="B64" s="44" t="s">
        <v>84</v>
      </c>
      <c r="C64" s="48" t="s">
        <v>73</v>
      </c>
      <c r="D64" s="45"/>
      <c r="E64" s="46">
        <v>0</v>
      </c>
      <c r="F64" s="46">
        <v>23</v>
      </c>
      <c r="G64" s="46">
        <v>53</v>
      </c>
      <c r="H64" s="46">
        <v>80</v>
      </c>
    </row>
    <row r="65" spans="2:8" ht="15" hidden="1" customHeight="1">
      <c r="B65" s="131" t="s">
        <v>85</v>
      </c>
      <c r="C65" s="131"/>
      <c r="D65" s="131"/>
      <c r="E65" s="131"/>
      <c r="F65" s="131"/>
      <c r="G65" s="131"/>
      <c r="H65" s="131"/>
    </row>
    <row r="66" spans="2:8" ht="31.5">
      <c r="B66" s="35" t="s">
        <v>86</v>
      </c>
      <c r="C66" s="47" t="s">
        <v>73</v>
      </c>
      <c r="D66" s="34"/>
      <c r="E66" s="34">
        <v>5.54</v>
      </c>
      <c r="F66" s="34">
        <v>5.57</v>
      </c>
      <c r="G66" s="34">
        <v>5.68</v>
      </c>
      <c r="H66" s="34">
        <v>5.74</v>
      </c>
    </row>
    <row r="67" spans="2:8" ht="31.5">
      <c r="B67" s="35" t="s">
        <v>87</v>
      </c>
      <c r="C67" s="48" t="s">
        <v>80</v>
      </c>
      <c r="D67" s="49"/>
      <c r="E67" s="49">
        <f>11155+8011+25080+25502+59400+8546+29991</f>
        <v>167685</v>
      </c>
      <c r="F67" s="49">
        <f>11266+8095+25331+25757+59800+8631+30291</f>
        <v>169171</v>
      </c>
      <c r="G67" s="49">
        <f>11379+8176+25584+26015+60200+8717+30594</f>
        <v>170665</v>
      </c>
      <c r="H67" s="49">
        <f>11493+8257+25840+26275+60600+8804+30900</f>
        <v>172169</v>
      </c>
    </row>
    <row r="68" spans="2:8" ht="15.75">
      <c r="B68" s="35" t="s">
        <v>88</v>
      </c>
      <c r="C68" s="48" t="s">
        <v>89</v>
      </c>
      <c r="D68" s="49"/>
      <c r="E68" s="49">
        <f>296+140+357+159+105+28+432</f>
        <v>1517</v>
      </c>
      <c r="F68" s="49">
        <f>143+299+360+161+106+29+436</f>
        <v>1534</v>
      </c>
      <c r="G68" s="49">
        <f>302+146+363+162+107+29+440</f>
        <v>1549</v>
      </c>
      <c r="H68" s="49">
        <f>305+149+366+164+108+30+444</f>
        <v>1566</v>
      </c>
    </row>
    <row r="69" spans="2:8" ht="15" hidden="1" customHeight="1">
      <c r="B69" s="131" t="s">
        <v>90</v>
      </c>
      <c r="C69" s="131"/>
      <c r="D69" s="131"/>
      <c r="E69" s="131"/>
      <c r="F69" s="131"/>
      <c r="G69" s="131"/>
      <c r="H69" s="131"/>
    </row>
    <row r="70" spans="2:8" ht="31.5">
      <c r="B70" s="50" t="s">
        <v>91</v>
      </c>
      <c r="C70" s="37" t="s">
        <v>73</v>
      </c>
      <c r="D70" s="49"/>
      <c r="E70" s="37">
        <v>50</v>
      </c>
      <c r="F70" s="37">
        <v>50</v>
      </c>
      <c r="G70" s="37">
        <v>100</v>
      </c>
      <c r="H70" s="37">
        <v>100</v>
      </c>
    </row>
    <row r="71" spans="2:8" ht="31.5">
      <c r="B71" s="50" t="s">
        <v>92</v>
      </c>
      <c r="C71" s="37" t="s">
        <v>83</v>
      </c>
      <c r="D71" s="49"/>
      <c r="E71" s="37">
        <v>105</v>
      </c>
      <c r="F71" s="37">
        <v>110</v>
      </c>
      <c r="G71" s="37">
        <v>115</v>
      </c>
      <c r="H71" s="37">
        <v>120</v>
      </c>
    </row>
    <row r="72" spans="2:8" ht="31.5">
      <c r="B72" s="50" t="s">
        <v>93</v>
      </c>
      <c r="C72" s="37" t="s">
        <v>75</v>
      </c>
      <c r="D72" s="49"/>
      <c r="E72" s="37">
        <v>0</v>
      </c>
      <c r="F72" s="37">
        <v>0</v>
      </c>
      <c r="G72" s="37">
        <v>1</v>
      </c>
      <c r="H72" s="37">
        <v>0</v>
      </c>
    </row>
    <row r="73" spans="2:8" ht="31.5">
      <c r="B73" s="50" t="s">
        <v>94</v>
      </c>
      <c r="C73" s="37" t="s">
        <v>75</v>
      </c>
      <c r="D73" s="49"/>
      <c r="E73" s="37">
        <v>0</v>
      </c>
      <c r="F73" s="37">
        <v>0</v>
      </c>
      <c r="G73" s="37">
        <v>1</v>
      </c>
      <c r="H73" s="37">
        <v>0</v>
      </c>
    </row>
    <row r="74" spans="2:8" ht="15" hidden="1" customHeight="1">
      <c r="B74" s="131" t="s">
        <v>95</v>
      </c>
      <c r="C74" s="131"/>
      <c r="D74" s="131"/>
      <c r="E74" s="131"/>
      <c r="F74" s="131"/>
      <c r="G74" s="131"/>
      <c r="H74" s="131"/>
    </row>
    <row r="75" spans="2:8" ht="31.5">
      <c r="B75" s="41" t="s">
        <v>96</v>
      </c>
      <c r="C75" s="34" t="s">
        <v>75</v>
      </c>
      <c r="D75" s="51"/>
      <c r="E75" s="51">
        <v>0</v>
      </c>
      <c r="F75" s="51">
        <v>2</v>
      </c>
      <c r="G75" s="51">
        <v>0</v>
      </c>
      <c r="H75" s="51">
        <v>0</v>
      </c>
    </row>
    <row r="76" spans="2:8" ht="15" hidden="1" customHeight="1">
      <c r="B76" s="130" t="s">
        <v>97</v>
      </c>
      <c r="C76" s="130"/>
      <c r="D76" s="130"/>
      <c r="E76" s="130"/>
      <c r="F76" s="130"/>
      <c r="G76" s="130"/>
      <c r="H76" s="130"/>
    </row>
    <row r="77" spans="2:8" ht="47.25">
      <c r="B77" s="50" t="s">
        <v>98</v>
      </c>
      <c r="C77" s="37" t="s">
        <v>99</v>
      </c>
      <c r="D77" s="52"/>
      <c r="E77" s="52">
        <v>323.27999999999997</v>
      </c>
      <c r="F77" s="52">
        <v>336.2</v>
      </c>
      <c r="G77" s="52">
        <v>344.4</v>
      </c>
      <c r="H77" s="52">
        <v>352.6</v>
      </c>
    </row>
    <row r="78" spans="2:8" ht="31.5">
      <c r="B78" s="53" t="s">
        <v>100</v>
      </c>
      <c r="C78" s="37" t="s">
        <v>101</v>
      </c>
      <c r="D78" s="52"/>
      <c r="E78" s="52">
        <v>80</v>
      </c>
      <c r="F78" s="52">
        <v>82</v>
      </c>
      <c r="G78" s="52">
        <v>84</v>
      </c>
      <c r="H78" s="52">
        <v>86</v>
      </c>
    </row>
    <row r="79" spans="2:8" ht="15" hidden="1" customHeight="1">
      <c r="B79" s="130" t="s">
        <v>102</v>
      </c>
      <c r="C79" s="130"/>
      <c r="D79" s="130"/>
      <c r="E79" s="130"/>
      <c r="F79" s="130"/>
      <c r="G79" s="130"/>
      <c r="H79" s="130"/>
    </row>
    <row r="80" spans="2:8" ht="94.5">
      <c r="B80" s="44" t="s">
        <v>103</v>
      </c>
      <c r="C80" s="48" t="s">
        <v>73</v>
      </c>
      <c r="D80" s="54"/>
      <c r="E80" s="46">
        <v>100</v>
      </c>
      <c r="F80" s="46">
        <v>100</v>
      </c>
      <c r="G80" s="46">
        <v>100</v>
      </c>
      <c r="H80" s="46">
        <v>100</v>
      </c>
    </row>
    <row r="81" spans="2:8" ht="63">
      <c r="B81" s="44" t="s">
        <v>104</v>
      </c>
      <c r="C81" s="48" t="s">
        <v>105</v>
      </c>
      <c r="D81" s="54"/>
      <c r="E81" s="55">
        <v>1.05</v>
      </c>
      <c r="F81" s="46" t="s">
        <v>49</v>
      </c>
      <c r="G81" s="46" t="s">
        <v>49</v>
      </c>
      <c r="H81" s="46" t="s">
        <v>49</v>
      </c>
    </row>
    <row r="82" spans="2:8" ht="24" customHeight="1">
      <c r="B82" s="102" t="s">
        <v>279</v>
      </c>
      <c r="C82" s="102"/>
      <c r="D82" s="102"/>
      <c r="E82" s="102"/>
      <c r="F82" s="102"/>
      <c r="G82" s="102"/>
      <c r="H82" s="102"/>
    </row>
    <row r="83" spans="2:8" ht="20.25" hidden="1" customHeight="1">
      <c r="B83" s="126" t="s">
        <v>106</v>
      </c>
      <c r="C83" s="126"/>
      <c r="D83" s="126"/>
      <c r="E83" s="126"/>
      <c r="F83" s="126"/>
      <c r="G83" s="126"/>
      <c r="H83" s="126"/>
    </row>
    <row r="84" spans="2:8" ht="15.75">
      <c r="B84" s="56" t="s">
        <v>107</v>
      </c>
      <c r="C84" s="125" t="s">
        <v>73</v>
      </c>
      <c r="D84" s="125"/>
      <c r="E84" s="127">
        <v>100</v>
      </c>
      <c r="F84" s="127">
        <v>100</v>
      </c>
      <c r="G84" s="127">
        <v>100</v>
      </c>
      <c r="H84" s="127">
        <v>100</v>
      </c>
    </row>
    <row r="85" spans="2:8" ht="78.75">
      <c r="B85" s="5" t="s">
        <v>108</v>
      </c>
      <c r="C85" s="125"/>
      <c r="D85" s="125"/>
      <c r="E85" s="127"/>
      <c r="F85" s="127"/>
      <c r="G85" s="127"/>
      <c r="H85" s="127"/>
    </row>
    <row r="86" spans="2:8" ht="31.5">
      <c r="B86" s="56" t="s">
        <v>109</v>
      </c>
      <c r="C86" s="125" t="s">
        <v>73</v>
      </c>
      <c r="D86" s="125"/>
      <c r="E86" s="127">
        <v>64</v>
      </c>
      <c r="F86" s="127">
        <v>66.099999999999994</v>
      </c>
      <c r="G86" s="127">
        <v>68.2</v>
      </c>
      <c r="H86" s="127">
        <v>68.2</v>
      </c>
    </row>
    <row r="87" spans="2:8" ht="47.25">
      <c r="B87" s="5" t="s">
        <v>110</v>
      </c>
      <c r="C87" s="125"/>
      <c r="D87" s="125"/>
      <c r="E87" s="127"/>
      <c r="F87" s="127"/>
      <c r="G87" s="127"/>
      <c r="H87" s="127"/>
    </row>
    <row r="88" spans="2:8" ht="15.75" hidden="1">
      <c r="B88" s="126" t="s">
        <v>111</v>
      </c>
      <c r="C88" s="126"/>
      <c r="D88" s="126"/>
      <c r="E88" s="126"/>
      <c r="F88" s="126"/>
      <c r="G88" s="126"/>
      <c r="H88" s="126"/>
    </row>
    <row r="89" spans="2:8" ht="31.5">
      <c r="B89" s="56" t="s">
        <v>112</v>
      </c>
      <c r="C89" s="125" t="s">
        <v>73</v>
      </c>
      <c r="D89" s="125"/>
      <c r="E89" s="125">
        <v>58.5</v>
      </c>
      <c r="F89" s="125">
        <v>59.5</v>
      </c>
      <c r="G89" s="125">
        <v>60.5</v>
      </c>
      <c r="H89" s="125">
        <v>61.5</v>
      </c>
    </row>
    <row r="90" spans="2:8" ht="47.25">
      <c r="B90" s="5" t="s">
        <v>113</v>
      </c>
      <c r="C90" s="125"/>
      <c r="D90" s="125"/>
      <c r="E90" s="125"/>
      <c r="F90" s="125"/>
      <c r="G90" s="125"/>
      <c r="H90" s="125"/>
    </row>
    <row r="91" spans="2:8" ht="31.5">
      <c r="B91" s="56" t="s">
        <v>112</v>
      </c>
      <c r="C91" s="125" t="s">
        <v>73</v>
      </c>
      <c r="D91" s="125"/>
      <c r="E91" s="125">
        <v>55.65</v>
      </c>
      <c r="F91" s="125">
        <v>55.7</v>
      </c>
      <c r="G91" s="125">
        <v>55.8</v>
      </c>
      <c r="H91" s="125">
        <v>55.9</v>
      </c>
    </row>
    <row r="92" spans="2:8" ht="78.75">
      <c r="B92" s="5" t="s">
        <v>114</v>
      </c>
      <c r="C92" s="125"/>
      <c r="D92" s="125"/>
      <c r="E92" s="125"/>
      <c r="F92" s="125"/>
      <c r="G92" s="125"/>
      <c r="H92" s="125"/>
    </row>
    <row r="93" spans="2:8" ht="15.75" hidden="1">
      <c r="B93" s="126" t="s">
        <v>115</v>
      </c>
      <c r="C93" s="126"/>
      <c r="D93" s="126"/>
      <c r="E93" s="126"/>
      <c r="F93" s="126"/>
      <c r="G93" s="126"/>
      <c r="H93" s="126"/>
    </row>
    <row r="94" spans="2:8" ht="15.75">
      <c r="B94" s="56" t="s">
        <v>116</v>
      </c>
      <c r="C94" s="125" t="s">
        <v>73</v>
      </c>
      <c r="D94" s="125"/>
      <c r="E94" s="125">
        <v>100</v>
      </c>
      <c r="F94" s="125">
        <v>100</v>
      </c>
      <c r="G94" s="125">
        <v>100</v>
      </c>
      <c r="H94" s="125">
        <v>100</v>
      </c>
    </row>
    <row r="95" spans="2:8" ht="63">
      <c r="B95" s="5" t="s">
        <v>117</v>
      </c>
      <c r="C95" s="125"/>
      <c r="D95" s="125"/>
      <c r="E95" s="125"/>
      <c r="F95" s="125"/>
      <c r="G95" s="125"/>
      <c r="H95" s="125"/>
    </row>
    <row r="96" spans="2:8" ht="15.75">
      <c r="B96" s="56" t="s">
        <v>116</v>
      </c>
      <c r="C96" s="125" t="s">
        <v>73</v>
      </c>
      <c r="D96" s="125"/>
      <c r="E96" s="125">
        <v>100</v>
      </c>
      <c r="F96" s="125">
        <v>100</v>
      </c>
      <c r="G96" s="125">
        <v>100</v>
      </c>
      <c r="H96" s="125">
        <v>100</v>
      </c>
    </row>
    <row r="97" spans="2:8" ht="47.25">
      <c r="B97" s="5" t="s">
        <v>118</v>
      </c>
      <c r="C97" s="125"/>
      <c r="D97" s="125"/>
      <c r="E97" s="125"/>
      <c r="F97" s="125"/>
      <c r="G97" s="125"/>
      <c r="H97" s="125"/>
    </row>
    <row r="98" spans="2:8" ht="15.75" hidden="1">
      <c r="B98" s="126" t="s">
        <v>119</v>
      </c>
      <c r="C98" s="126"/>
      <c r="D98" s="126"/>
      <c r="E98" s="126"/>
      <c r="F98" s="126"/>
      <c r="G98" s="126"/>
      <c r="H98" s="126"/>
    </row>
    <row r="99" spans="2:8" ht="31.5">
      <c r="B99" s="56" t="s">
        <v>109</v>
      </c>
      <c r="C99" s="125" t="s">
        <v>120</v>
      </c>
      <c r="D99" s="125"/>
      <c r="E99" s="125">
        <v>0</v>
      </c>
      <c r="F99" s="125">
        <v>0</v>
      </c>
      <c r="G99" s="125">
        <v>0</v>
      </c>
      <c r="H99" s="125">
        <v>0</v>
      </c>
    </row>
    <row r="100" spans="2:8" ht="15.75">
      <c r="B100" s="5" t="s">
        <v>121</v>
      </c>
      <c r="C100" s="125"/>
      <c r="D100" s="125"/>
      <c r="E100" s="125"/>
      <c r="F100" s="125"/>
      <c r="G100" s="125"/>
      <c r="H100" s="125"/>
    </row>
    <row r="101" spans="2:8" ht="31.5">
      <c r="B101" s="56" t="s">
        <v>109</v>
      </c>
      <c r="C101" s="125" t="s">
        <v>120</v>
      </c>
      <c r="D101" s="125"/>
      <c r="E101" s="125">
        <v>0</v>
      </c>
      <c r="F101" s="125">
        <v>0</v>
      </c>
      <c r="G101" s="125">
        <v>0</v>
      </c>
      <c r="H101" s="125">
        <v>0</v>
      </c>
    </row>
    <row r="102" spans="2:8" ht="15.75">
      <c r="B102" s="5" t="s">
        <v>122</v>
      </c>
      <c r="C102" s="125"/>
      <c r="D102" s="125"/>
      <c r="E102" s="125"/>
      <c r="F102" s="125"/>
      <c r="G102" s="125"/>
      <c r="H102" s="125"/>
    </row>
    <row r="103" spans="2:8" ht="15.75">
      <c r="B103" s="56" t="s">
        <v>123</v>
      </c>
      <c r="C103" s="125" t="s">
        <v>73</v>
      </c>
      <c r="D103" s="125"/>
      <c r="E103" s="125">
        <v>100</v>
      </c>
      <c r="F103" s="125">
        <v>100</v>
      </c>
      <c r="G103" s="125">
        <v>100</v>
      </c>
      <c r="H103" s="125">
        <v>100</v>
      </c>
    </row>
    <row r="104" spans="2:8" ht="31.5">
      <c r="B104" s="5" t="s">
        <v>124</v>
      </c>
      <c r="C104" s="125"/>
      <c r="D104" s="125"/>
      <c r="E104" s="125"/>
      <c r="F104" s="125"/>
      <c r="G104" s="125"/>
      <c r="H104" s="125"/>
    </row>
    <row r="105" spans="2:8" ht="15.75">
      <c r="B105" s="56" t="s">
        <v>116</v>
      </c>
      <c r="C105" s="125" t="s">
        <v>73</v>
      </c>
      <c r="D105" s="125"/>
      <c r="E105" s="128">
        <v>72</v>
      </c>
      <c r="F105" s="128">
        <v>74</v>
      </c>
      <c r="G105" s="128">
        <v>75</v>
      </c>
      <c r="H105" s="125">
        <v>75.099999999999994</v>
      </c>
    </row>
    <row r="106" spans="2:8" ht="31.5">
      <c r="B106" s="5" t="s">
        <v>125</v>
      </c>
      <c r="C106" s="125"/>
      <c r="D106" s="125"/>
      <c r="E106" s="128"/>
      <c r="F106" s="128"/>
      <c r="G106" s="128"/>
      <c r="H106" s="125"/>
    </row>
    <row r="107" spans="2:8" ht="31.5">
      <c r="B107" s="56" t="s">
        <v>109</v>
      </c>
      <c r="C107" s="125" t="s">
        <v>126</v>
      </c>
      <c r="D107" s="125"/>
      <c r="E107" s="125">
        <v>7.5</v>
      </c>
      <c r="F107" s="125">
        <v>7.4</v>
      </c>
      <c r="G107" s="125">
        <v>7.2</v>
      </c>
      <c r="H107" s="128">
        <v>7</v>
      </c>
    </row>
    <row r="108" spans="2:8" ht="15.75">
      <c r="B108" s="5" t="s">
        <v>127</v>
      </c>
      <c r="C108" s="125"/>
      <c r="D108" s="125"/>
      <c r="E108" s="125"/>
      <c r="F108" s="125"/>
      <c r="G108" s="125"/>
      <c r="H108" s="128"/>
    </row>
    <row r="109" spans="2:8" ht="31.5">
      <c r="B109" s="56" t="s">
        <v>109</v>
      </c>
      <c r="C109" s="125" t="s">
        <v>126</v>
      </c>
      <c r="D109" s="125"/>
      <c r="E109" s="125">
        <v>8.5</v>
      </c>
      <c r="F109" s="125">
        <v>8.5</v>
      </c>
      <c r="G109" s="125">
        <v>8.5</v>
      </c>
      <c r="H109" s="125">
        <v>8.5</v>
      </c>
    </row>
    <row r="110" spans="2:8" ht="15.75">
      <c r="B110" s="5" t="s">
        <v>128</v>
      </c>
      <c r="C110" s="125"/>
      <c r="D110" s="125"/>
      <c r="E110" s="125"/>
      <c r="F110" s="125"/>
      <c r="G110" s="125"/>
      <c r="H110" s="125"/>
    </row>
    <row r="111" spans="2:8" ht="15.75">
      <c r="B111" s="56" t="s">
        <v>116</v>
      </c>
      <c r="C111" s="125" t="s">
        <v>73</v>
      </c>
      <c r="D111" s="125"/>
      <c r="E111" s="125">
        <v>200</v>
      </c>
      <c r="F111" s="125">
        <v>200</v>
      </c>
      <c r="G111" s="125">
        <v>200</v>
      </c>
      <c r="H111" s="125">
        <v>200</v>
      </c>
    </row>
    <row r="112" spans="2:8" ht="47.25">
      <c r="B112" s="5" t="s">
        <v>129</v>
      </c>
      <c r="C112" s="125"/>
      <c r="D112" s="125"/>
      <c r="E112" s="125"/>
      <c r="F112" s="125"/>
      <c r="G112" s="125"/>
      <c r="H112" s="125"/>
    </row>
    <row r="113" spans="2:8" ht="15.75">
      <c r="B113" s="56" t="s">
        <v>116</v>
      </c>
      <c r="C113" s="125" t="s">
        <v>73</v>
      </c>
      <c r="D113" s="125"/>
      <c r="E113" s="125">
        <v>100</v>
      </c>
      <c r="F113" s="125">
        <v>100</v>
      </c>
      <c r="G113" s="125">
        <v>100</v>
      </c>
      <c r="H113" s="125">
        <v>100</v>
      </c>
    </row>
    <row r="114" spans="2:8" ht="47.25">
      <c r="B114" s="57" t="s">
        <v>130</v>
      </c>
      <c r="C114" s="125"/>
      <c r="D114" s="125"/>
      <c r="E114" s="125"/>
      <c r="F114" s="125"/>
      <c r="G114" s="125"/>
      <c r="H114" s="125"/>
    </row>
    <row r="115" spans="2:8" ht="20.25" customHeight="1">
      <c r="B115" s="102" t="s">
        <v>280</v>
      </c>
      <c r="C115" s="120"/>
      <c r="D115" s="120"/>
      <c r="E115" s="120"/>
      <c r="F115" s="120"/>
      <c r="G115" s="120"/>
      <c r="H115" s="120"/>
    </row>
    <row r="116" spans="2:8" ht="19.5" hidden="1" customHeight="1">
      <c r="B116" s="126" t="s">
        <v>131</v>
      </c>
      <c r="C116" s="126"/>
      <c r="D116" s="126"/>
      <c r="E116" s="126"/>
      <c r="F116" s="126"/>
      <c r="G116" s="126"/>
      <c r="H116" s="126"/>
    </row>
    <row r="117" spans="2:8" ht="15.75">
      <c r="B117" s="20" t="s">
        <v>132</v>
      </c>
      <c r="C117" s="17" t="s">
        <v>9</v>
      </c>
      <c r="D117" s="19"/>
      <c r="E117" s="19">
        <v>94.32</v>
      </c>
      <c r="F117" s="19">
        <v>95.19</v>
      </c>
      <c r="G117" s="19">
        <v>96.06</v>
      </c>
      <c r="H117" s="19">
        <v>96.06</v>
      </c>
    </row>
    <row r="118" spans="2:8" ht="15.75">
      <c r="B118" s="58" t="s">
        <v>367</v>
      </c>
      <c r="C118" s="122" t="s">
        <v>9</v>
      </c>
      <c r="D118" s="125"/>
      <c r="E118" s="125">
        <v>100</v>
      </c>
      <c r="F118" s="125">
        <v>100</v>
      </c>
      <c r="G118" s="125">
        <v>100</v>
      </c>
      <c r="H118" s="125">
        <v>0</v>
      </c>
    </row>
    <row r="119" spans="2:8" ht="31.5">
      <c r="B119" s="20" t="s">
        <v>133</v>
      </c>
      <c r="C119" s="122"/>
      <c r="D119" s="125"/>
      <c r="E119" s="125"/>
      <c r="F119" s="125"/>
      <c r="G119" s="125"/>
      <c r="H119" s="125"/>
    </row>
    <row r="120" spans="2:8" ht="47.25">
      <c r="B120" s="20" t="s">
        <v>134</v>
      </c>
      <c r="C120" s="17" t="s">
        <v>135</v>
      </c>
      <c r="D120" s="19"/>
      <c r="E120" s="17">
        <v>600</v>
      </c>
      <c r="F120" s="17">
        <v>500</v>
      </c>
      <c r="G120" s="17">
        <v>200</v>
      </c>
      <c r="H120" s="17">
        <v>0</v>
      </c>
    </row>
    <row r="121" spans="2:8" ht="31.5">
      <c r="B121" s="58" t="s">
        <v>368</v>
      </c>
      <c r="C121" s="17" t="s">
        <v>9</v>
      </c>
      <c r="D121" s="19"/>
      <c r="E121" s="17">
        <v>100.1</v>
      </c>
      <c r="F121" s="17">
        <v>100.1</v>
      </c>
      <c r="G121" s="17">
        <v>100.1</v>
      </c>
      <c r="H121" s="17">
        <v>100.1</v>
      </c>
    </row>
    <row r="122" spans="2:8" ht="47.25">
      <c r="B122" s="20" t="s">
        <v>369</v>
      </c>
      <c r="C122" s="17" t="s">
        <v>9</v>
      </c>
      <c r="D122" s="19"/>
      <c r="E122" s="17">
        <v>100.2</v>
      </c>
      <c r="F122" s="17">
        <v>100.2</v>
      </c>
      <c r="G122" s="17">
        <v>100.2</v>
      </c>
      <c r="H122" s="17">
        <v>100.2</v>
      </c>
    </row>
    <row r="123" spans="2:8" ht="47.25">
      <c r="B123" s="20" t="s">
        <v>370</v>
      </c>
      <c r="C123" s="17" t="s">
        <v>136</v>
      </c>
      <c r="D123" s="19"/>
      <c r="E123" s="17">
        <v>100</v>
      </c>
      <c r="F123" s="17">
        <v>100</v>
      </c>
      <c r="G123" s="17">
        <v>100</v>
      </c>
      <c r="H123" s="17">
        <v>100</v>
      </c>
    </row>
    <row r="124" spans="2:8" ht="31.5">
      <c r="B124" s="20" t="s">
        <v>371</v>
      </c>
      <c r="C124" s="17" t="s">
        <v>137</v>
      </c>
      <c r="D124" s="19"/>
      <c r="E124" s="17">
        <v>700</v>
      </c>
      <c r="F124" s="17">
        <v>700</v>
      </c>
      <c r="G124" s="17">
        <v>700</v>
      </c>
      <c r="H124" s="17">
        <v>700</v>
      </c>
    </row>
    <row r="125" spans="2:8" ht="30.75" customHeight="1">
      <c r="B125" s="20" t="s">
        <v>372</v>
      </c>
      <c r="C125" s="17" t="s">
        <v>138</v>
      </c>
      <c r="D125" s="19"/>
      <c r="E125" s="17">
        <v>700</v>
      </c>
      <c r="F125" s="17">
        <v>700</v>
      </c>
      <c r="G125" s="17">
        <v>700</v>
      </c>
      <c r="H125" s="17">
        <v>700</v>
      </c>
    </row>
    <row r="126" spans="2:8" ht="34.5" customHeight="1">
      <c r="B126" s="20" t="s">
        <v>373</v>
      </c>
      <c r="C126" s="17" t="s">
        <v>99</v>
      </c>
      <c r="D126" s="19"/>
      <c r="E126" s="17">
        <v>100</v>
      </c>
      <c r="F126" s="17">
        <v>200</v>
      </c>
      <c r="G126" s="17">
        <v>300</v>
      </c>
      <c r="H126" s="17">
        <v>0</v>
      </c>
    </row>
    <row r="127" spans="2:8" ht="90" customHeight="1">
      <c r="B127" s="20" t="s">
        <v>374</v>
      </c>
      <c r="C127" s="17" t="s">
        <v>139</v>
      </c>
      <c r="D127" s="19"/>
      <c r="E127" s="17">
        <v>64</v>
      </c>
      <c r="F127" s="17">
        <v>73</v>
      </c>
      <c r="G127" s="17">
        <v>81</v>
      </c>
      <c r="H127" s="17">
        <v>82.2</v>
      </c>
    </row>
    <row r="128" spans="2:8" ht="40.5" customHeight="1">
      <c r="B128" s="20" t="s">
        <v>140</v>
      </c>
      <c r="C128" s="17" t="s">
        <v>141</v>
      </c>
      <c r="D128" s="19"/>
      <c r="E128" s="17">
        <v>2</v>
      </c>
      <c r="F128" s="17">
        <v>2</v>
      </c>
      <c r="G128" s="17">
        <v>2</v>
      </c>
      <c r="H128" s="17">
        <v>2</v>
      </c>
    </row>
    <row r="129" spans="2:8" ht="45.75" customHeight="1">
      <c r="B129" s="20" t="s">
        <v>142</v>
      </c>
      <c r="C129" s="17" t="s">
        <v>141</v>
      </c>
      <c r="D129" s="19"/>
      <c r="E129" s="17">
        <v>1</v>
      </c>
      <c r="F129" s="17">
        <v>1</v>
      </c>
      <c r="G129" s="17">
        <v>1</v>
      </c>
      <c r="H129" s="17">
        <v>0</v>
      </c>
    </row>
    <row r="130" spans="2:8" ht="47.25">
      <c r="B130" s="20" t="s">
        <v>375</v>
      </c>
      <c r="C130" s="17" t="s">
        <v>141</v>
      </c>
      <c r="D130" s="19"/>
      <c r="E130" s="17">
        <v>1</v>
      </c>
      <c r="F130" s="17">
        <v>0</v>
      </c>
      <c r="G130" s="17">
        <v>0</v>
      </c>
      <c r="H130" s="17">
        <v>0</v>
      </c>
    </row>
    <row r="131" spans="2:8" ht="21.75" hidden="1" customHeight="1">
      <c r="B131" s="126" t="s">
        <v>143</v>
      </c>
      <c r="C131" s="126"/>
      <c r="D131" s="126"/>
      <c r="E131" s="126"/>
      <c r="F131" s="126"/>
      <c r="G131" s="126"/>
      <c r="H131" s="126"/>
    </row>
    <row r="132" spans="2:8" ht="31.5">
      <c r="B132" s="66" t="s">
        <v>144</v>
      </c>
      <c r="C132" s="30" t="s">
        <v>145</v>
      </c>
      <c r="D132" s="19"/>
      <c r="E132" s="17">
        <v>0</v>
      </c>
      <c r="F132" s="17">
        <v>0.249</v>
      </c>
      <c r="G132" s="17">
        <v>0.249</v>
      </c>
      <c r="H132" s="17">
        <v>0.249</v>
      </c>
    </row>
    <row r="133" spans="2:8" ht="15.75">
      <c r="B133" s="66" t="s">
        <v>146</v>
      </c>
      <c r="C133" s="30" t="s">
        <v>145</v>
      </c>
      <c r="D133" s="19"/>
      <c r="E133" s="17">
        <v>0</v>
      </c>
      <c r="F133" s="17">
        <v>0.13200000000000001</v>
      </c>
      <c r="G133" s="17">
        <v>0.13200000000000001</v>
      </c>
      <c r="H133" s="17">
        <v>0.13200000000000001</v>
      </c>
    </row>
    <row r="134" spans="2:8" ht="20.25" customHeight="1">
      <c r="B134" s="102" t="s">
        <v>281</v>
      </c>
      <c r="C134" s="120"/>
      <c r="D134" s="120"/>
      <c r="E134" s="120"/>
      <c r="F134" s="120"/>
      <c r="G134" s="120"/>
      <c r="H134" s="120"/>
    </row>
    <row r="135" spans="2:8" ht="15.75">
      <c r="B135" s="20" t="s">
        <v>147</v>
      </c>
      <c r="C135" s="122" t="s">
        <v>148</v>
      </c>
      <c r="D135" s="122"/>
      <c r="E135" s="122">
        <v>36.4</v>
      </c>
      <c r="F135" s="122">
        <v>37.1</v>
      </c>
      <c r="G135" s="122">
        <v>38.17</v>
      </c>
      <c r="H135" s="122">
        <v>39.630000000000003</v>
      </c>
    </row>
    <row r="136" spans="2:8" ht="63">
      <c r="B136" s="20" t="s">
        <v>149</v>
      </c>
      <c r="C136" s="122"/>
      <c r="D136" s="122"/>
      <c r="E136" s="122">
        <v>36.4</v>
      </c>
      <c r="F136" s="122"/>
      <c r="G136" s="122">
        <v>37.1</v>
      </c>
      <c r="H136" s="122"/>
    </row>
    <row r="137" spans="2:8" ht="15.75">
      <c r="B137" s="20" t="s">
        <v>150</v>
      </c>
      <c r="C137" s="125" t="s">
        <v>120</v>
      </c>
      <c r="D137" s="122"/>
      <c r="E137" s="122">
        <v>1150</v>
      </c>
      <c r="F137" s="122">
        <v>1167</v>
      </c>
      <c r="G137" s="122">
        <v>1187</v>
      </c>
      <c r="H137" s="122">
        <v>1208</v>
      </c>
    </row>
    <row r="138" spans="2:8" ht="15.75">
      <c r="B138" s="5" t="s">
        <v>151</v>
      </c>
      <c r="C138" s="125"/>
      <c r="D138" s="122"/>
      <c r="E138" s="122"/>
      <c r="F138" s="122"/>
      <c r="G138" s="122"/>
      <c r="H138" s="122"/>
    </row>
    <row r="139" spans="2:8" ht="15.75">
      <c r="B139" s="20" t="s">
        <v>152</v>
      </c>
      <c r="C139" s="125" t="s">
        <v>73</v>
      </c>
      <c r="D139" s="122"/>
      <c r="E139" s="122">
        <v>109.7</v>
      </c>
      <c r="F139" s="122">
        <v>102.5</v>
      </c>
      <c r="G139" s="122">
        <v>102.7</v>
      </c>
      <c r="H139" s="122">
        <v>103.7</v>
      </c>
    </row>
    <row r="140" spans="2:8" ht="47.25">
      <c r="B140" s="5" t="s">
        <v>153</v>
      </c>
      <c r="C140" s="125"/>
      <c r="D140" s="122"/>
      <c r="E140" s="122"/>
      <c r="F140" s="122"/>
      <c r="G140" s="122"/>
      <c r="H140" s="122"/>
    </row>
    <row r="141" spans="2:8" ht="31.5">
      <c r="B141" s="20" t="s">
        <v>383</v>
      </c>
      <c r="C141" s="19" t="s">
        <v>9</v>
      </c>
      <c r="D141" s="17"/>
      <c r="E141" s="17">
        <v>25</v>
      </c>
      <c r="F141" s="17">
        <v>29</v>
      </c>
      <c r="G141" s="17">
        <v>32</v>
      </c>
      <c r="H141" s="17">
        <v>35</v>
      </c>
    </row>
    <row r="142" spans="2:8" ht="47.25">
      <c r="B142" s="20" t="s">
        <v>384</v>
      </c>
      <c r="C142" s="17" t="s">
        <v>120</v>
      </c>
      <c r="D142" s="17"/>
      <c r="E142" s="17">
        <v>2</v>
      </c>
      <c r="F142" s="17">
        <v>3</v>
      </c>
      <c r="G142" s="17">
        <v>3</v>
      </c>
      <c r="H142" s="17">
        <v>4</v>
      </c>
    </row>
    <row r="143" spans="2:8" ht="15.75">
      <c r="B143" s="20" t="s">
        <v>154</v>
      </c>
      <c r="C143" s="122" t="s">
        <v>120</v>
      </c>
      <c r="D143" s="122"/>
      <c r="E143" s="122">
        <v>1</v>
      </c>
      <c r="F143" s="122">
        <v>2</v>
      </c>
      <c r="G143" s="122">
        <v>2</v>
      </c>
      <c r="H143" s="122">
        <v>2</v>
      </c>
    </row>
    <row r="144" spans="2:8" ht="47.25">
      <c r="B144" s="20" t="s">
        <v>155</v>
      </c>
      <c r="C144" s="122"/>
      <c r="D144" s="122"/>
      <c r="E144" s="122"/>
      <c r="F144" s="122"/>
      <c r="G144" s="122"/>
      <c r="H144" s="122"/>
    </row>
    <row r="145" spans="2:8" ht="55.5" customHeight="1">
      <c r="B145" s="20" t="s">
        <v>385</v>
      </c>
      <c r="C145" s="17" t="s">
        <v>120</v>
      </c>
      <c r="D145" s="17"/>
      <c r="E145" s="17">
        <v>1</v>
      </c>
      <c r="F145" s="17">
        <v>1</v>
      </c>
      <c r="G145" s="17">
        <v>1</v>
      </c>
      <c r="H145" s="17">
        <v>1</v>
      </c>
    </row>
    <row r="146" spans="2:8">
      <c r="B146" s="124" t="s">
        <v>386</v>
      </c>
      <c r="C146" s="125" t="s">
        <v>156</v>
      </c>
      <c r="D146" s="122"/>
      <c r="E146" s="122">
        <v>1.2</v>
      </c>
      <c r="F146" s="122">
        <v>1.2</v>
      </c>
      <c r="G146" s="122">
        <v>1.2</v>
      </c>
      <c r="H146" s="122">
        <v>1.2</v>
      </c>
    </row>
    <row r="147" spans="2:8" ht="52.5" customHeight="1">
      <c r="B147" s="124"/>
      <c r="C147" s="125"/>
      <c r="D147" s="122"/>
      <c r="E147" s="122"/>
      <c r="F147" s="122"/>
      <c r="G147" s="122"/>
      <c r="H147" s="122"/>
    </row>
    <row r="148" spans="2:8">
      <c r="B148" s="124" t="s">
        <v>157</v>
      </c>
      <c r="C148" s="125" t="s">
        <v>158</v>
      </c>
      <c r="D148" s="122"/>
      <c r="E148" s="122">
        <v>16</v>
      </c>
      <c r="F148" s="122">
        <v>16</v>
      </c>
      <c r="G148" s="122">
        <v>16</v>
      </c>
      <c r="H148" s="122">
        <v>16</v>
      </c>
    </row>
    <row r="149" spans="2:8">
      <c r="B149" s="124"/>
      <c r="C149" s="125"/>
      <c r="D149" s="122"/>
      <c r="E149" s="122"/>
      <c r="F149" s="122"/>
      <c r="G149" s="122"/>
      <c r="H149" s="122"/>
    </row>
    <row r="150" spans="2:8">
      <c r="B150" s="124" t="s">
        <v>159</v>
      </c>
      <c r="C150" s="125" t="s">
        <v>160</v>
      </c>
      <c r="D150" s="122"/>
      <c r="E150" s="122">
        <v>4.4000000000000004</v>
      </c>
      <c r="F150" s="122">
        <v>4.4000000000000004</v>
      </c>
      <c r="G150" s="122">
        <v>4.4000000000000004</v>
      </c>
      <c r="H150" s="122">
        <v>4.4000000000000004</v>
      </c>
    </row>
    <row r="151" spans="2:8" ht="18.75" customHeight="1">
      <c r="B151" s="124"/>
      <c r="C151" s="125"/>
      <c r="D151" s="122"/>
      <c r="E151" s="122"/>
      <c r="F151" s="122"/>
      <c r="G151" s="122"/>
      <c r="H151" s="122"/>
    </row>
    <row r="152" spans="2:8">
      <c r="B152" s="124" t="s">
        <v>387</v>
      </c>
      <c r="C152" s="125" t="s">
        <v>75</v>
      </c>
      <c r="D152" s="122"/>
      <c r="E152" s="122">
        <v>7</v>
      </c>
      <c r="F152" s="122">
        <v>7</v>
      </c>
      <c r="G152" s="122">
        <v>7</v>
      </c>
      <c r="H152" s="122">
        <v>7</v>
      </c>
    </row>
    <row r="153" spans="2:8" ht="34.5" customHeight="1">
      <c r="B153" s="124"/>
      <c r="C153" s="125"/>
      <c r="D153" s="122"/>
      <c r="E153" s="122"/>
      <c r="F153" s="122"/>
      <c r="G153" s="122"/>
      <c r="H153" s="122"/>
    </row>
    <row r="154" spans="2:8">
      <c r="B154" s="124" t="s">
        <v>388</v>
      </c>
      <c r="C154" s="125" t="s">
        <v>158</v>
      </c>
      <c r="D154" s="122"/>
      <c r="E154" s="122">
        <v>11</v>
      </c>
      <c r="F154" s="122">
        <v>11</v>
      </c>
      <c r="G154" s="122">
        <v>11</v>
      </c>
      <c r="H154" s="122">
        <v>11</v>
      </c>
    </row>
    <row r="155" spans="2:8" ht="39.75" customHeight="1">
      <c r="B155" s="124"/>
      <c r="C155" s="125"/>
      <c r="D155" s="122"/>
      <c r="E155" s="122"/>
      <c r="F155" s="122"/>
      <c r="G155" s="122"/>
      <c r="H155" s="122"/>
    </row>
    <row r="156" spans="2:8" ht="15.75">
      <c r="B156" s="20" t="s">
        <v>161</v>
      </c>
      <c r="C156" s="125" t="s">
        <v>158</v>
      </c>
      <c r="D156" s="122"/>
      <c r="E156" s="122">
        <v>25</v>
      </c>
      <c r="F156" s="122">
        <v>25</v>
      </c>
      <c r="G156" s="122">
        <v>25</v>
      </c>
      <c r="H156" s="122">
        <v>25</v>
      </c>
    </row>
    <row r="157" spans="2:8" ht="38.25" customHeight="1">
      <c r="B157" s="5" t="s">
        <v>162</v>
      </c>
      <c r="C157" s="125"/>
      <c r="D157" s="122"/>
      <c r="E157" s="122"/>
      <c r="F157" s="122"/>
      <c r="G157" s="122"/>
      <c r="H157" s="122"/>
    </row>
    <row r="158" spans="2:8" ht="55.5" customHeight="1">
      <c r="B158" s="20" t="s">
        <v>389</v>
      </c>
      <c r="C158" s="17" t="s">
        <v>163</v>
      </c>
      <c r="D158" s="17"/>
      <c r="E158" s="17">
        <v>1</v>
      </c>
      <c r="F158" s="17">
        <v>1</v>
      </c>
      <c r="G158" s="17">
        <v>1</v>
      </c>
      <c r="H158" s="17">
        <v>1</v>
      </c>
    </row>
    <row r="159" spans="2:8" ht="60.75" customHeight="1">
      <c r="B159" s="20" t="s">
        <v>390</v>
      </c>
      <c r="C159" s="19" t="s">
        <v>73</v>
      </c>
      <c r="D159" s="19"/>
      <c r="E159" s="19">
        <v>31.87</v>
      </c>
      <c r="F159" s="19">
        <v>32.35</v>
      </c>
      <c r="G159" s="19">
        <v>32.99</v>
      </c>
      <c r="H159" s="19">
        <v>33.630000000000003</v>
      </c>
    </row>
    <row r="160" spans="2:8" ht="47.25">
      <c r="B160" s="20" t="s">
        <v>391</v>
      </c>
      <c r="C160" s="19" t="s">
        <v>73</v>
      </c>
      <c r="D160" s="19"/>
      <c r="E160" s="19">
        <v>102.73</v>
      </c>
      <c r="F160" s="19">
        <v>104.04</v>
      </c>
      <c r="G160" s="19">
        <v>104.2</v>
      </c>
      <c r="H160" s="19">
        <v>104.5</v>
      </c>
    </row>
    <row r="161" spans="2:8" ht="94.5">
      <c r="B161" s="20" t="s">
        <v>392</v>
      </c>
      <c r="C161" s="19" t="s">
        <v>73</v>
      </c>
      <c r="D161" s="19"/>
      <c r="E161" s="19">
        <v>41.3</v>
      </c>
      <c r="F161" s="19">
        <v>41.4</v>
      </c>
      <c r="G161" s="19">
        <v>41.5</v>
      </c>
      <c r="H161" s="19">
        <v>41.6</v>
      </c>
    </row>
    <row r="162" spans="2:8" ht="47.25">
      <c r="B162" s="20" t="s">
        <v>393</v>
      </c>
      <c r="C162" s="19" t="s">
        <v>164</v>
      </c>
      <c r="D162" s="19"/>
      <c r="E162" s="19">
        <v>23.4</v>
      </c>
      <c r="F162" s="19">
        <v>23.8</v>
      </c>
      <c r="G162" s="19">
        <v>24.3</v>
      </c>
      <c r="H162" s="19">
        <v>25.8</v>
      </c>
    </row>
    <row r="163" spans="2:8" ht="47.25">
      <c r="B163" s="20" t="s">
        <v>394</v>
      </c>
      <c r="C163" s="19" t="s">
        <v>73</v>
      </c>
      <c r="D163" s="19"/>
      <c r="E163" s="19">
        <v>1.8</v>
      </c>
      <c r="F163" s="19">
        <v>1.9</v>
      </c>
      <c r="G163" s="19">
        <v>2</v>
      </c>
      <c r="H163" s="19">
        <v>2.1</v>
      </c>
    </row>
    <row r="164" spans="2:8" ht="47.25">
      <c r="B164" s="20" t="s">
        <v>395</v>
      </c>
      <c r="C164" s="19" t="s">
        <v>163</v>
      </c>
      <c r="D164" s="19"/>
      <c r="E164" s="19">
        <v>26.3</v>
      </c>
      <c r="F164" s="19">
        <v>27.1</v>
      </c>
      <c r="G164" s="19">
        <v>27.4</v>
      </c>
      <c r="H164" s="19">
        <v>27.6</v>
      </c>
    </row>
    <row r="165" spans="2:8" ht="47.25">
      <c r="B165" s="20" t="s">
        <v>396</v>
      </c>
      <c r="C165" s="19" t="s">
        <v>163</v>
      </c>
      <c r="D165" s="19"/>
      <c r="E165" s="19">
        <v>10</v>
      </c>
      <c r="F165" s="19">
        <v>15</v>
      </c>
      <c r="G165" s="19">
        <v>20</v>
      </c>
      <c r="H165" s="19">
        <v>22</v>
      </c>
    </row>
    <row r="166" spans="2:8" ht="15.75">
      <c r="B166" s="20" t="s">
        <v>165</v>
      </c>
      <c r="C166" s="125" t="s">
        <v>163</v>
      </c>
      <c r="D166" s="125"/>
      <c r="E166" s="122">
        <v>11</v>
      </c>
      <c r="F166" s="122">
        <v>13</v>
      </c>
      <c r="G166" s="122">
        <v>15</v>
      </c>
      <c r="H166" s="122">
        <v>17</v>
      </c>
    </row>
    <row r="167" spans="2:8" ht="31.5">
      <c r="B167" s="20" t="s">
        <v>166</v>
      </c>
      <c r="C167" s="125"/>
      <c r="D167" s="125"/>
      <c r="E167" s="122"/>
      <c r="F167" s="122"/>
      <c r="G167" s="122"/>
      <c r="H167" s="122"/>
    </row>
    <row r="168" spans="2:8" ht="15.75">
      <c r="B168" s="20" t="s">
        <v>167</v>
      </c>
      <c r="C168" s="125" t="s">
        <v>73</v>
      </c>
      <c r="D168" s="125"/>
      <c r="E168" s="122">
        <v>8</v>
      </c>
      <c r="F168" s="122">
        <v>8.1999999999999993</v>
      </c>
      <c r="G168" s="122">
        <v>8.3000000000000007</v>
      </c>
      <c r="H168" s="122">
        <v>8.4</v>
      </c>
    </row>
    <row r="169" spans="2:8" ht="31.5">
      <c r="B169" s="20" t="s">
        <v>168</v>
      </c>
      <c r="C169" s="125"/>
      <c r="D169" s="125"/>
      <c r="E169" s="122"/>
      <c r="F169" s="122"/>
      <c r="G169" s="122"/>
      <c r="H169" s="122"/>
    </row>
    <row r="170" spans="2:8" ht="47.25">
      <c r="B170" s="20" t="s">
        <v>397</v>
      </c>
      <c r="C170" s="17" t="s">
        <v>120</v>
      </c>
      <c r="D170" s="17"/>
      <c r="E170" s="17">
        <v>0</v>
      </c>
      <c r="F170" s="17">
        <v>0</v>
      </c>
      <c r="G170" s="17">
        <v>0</v>
      </c>
      <c r="H170" s="17">
        <v>0</v>
      </c>
    </row>
    <row r="171" spans="2:8" ht="31.5">
      <c r="B171" s="20" t="s">
        <v>398</v>
      </c>
      <c r="C171" s="17" t="s">
        <v>169</v>
      </c>
      <c r="D171" s="17"/>
      <c r="E171" s="17">
        <v>7.96</v>
      </c>
      <c r="F171" s="17">
        <v>7.95</v>
      </c>
      <c r="G171" s="84">
        <v>7.93</v>
      </c>
      <c r="H171" s="17">
        <v>7.91</v>
      </c>
    </row>
    <row r="172" spans="2:8" ht="31.5">
      <c r="B172" s="20" t="s">
        <v>399</v>
      </c>
      <c r="C172" s="17" t="s">
        <v>120</v>
      </c>
      <c r="D172" s="17"/>
      <c r="E172" s="17">
        <v>3</v>
      </c>
      <c r="F172" s="17">
        <v>4</v>
      </c>
      <c r="G172" s="17">
        <v>6</v>
      </c>
      <c r="H172" s="17">
        <v>6</v>
      </c>
    </row>
    <row r="173" spans="2:8" ht="47.25">
      <c r="B173" s="20" t="s">
        <v>400</v>
      </c>
      <c r="C173" s="17" t="s">
        <v>170</v>
      </c>
      <c r="D173" s="17"/>
      <c r="E173" s="17">
        <v>52.96</v>
      </c>
      <c r="F173" s="17">
        <v>53.24</v>
      </c>
      <c r="G173" s="17">
        <v>53.47</v>
      </c>
      <c r="H173" s="17">
        <v>53.67</v>
      </c>
    </row>
    <row r="174" spans="2:8" ht="47.25">
      <c r="B174" s="20" t="s">
        <v>401</v>
      </c>
      <c r="C174" s="17" t="s">
        <v>120</v>
      </c>
      <c r="D174" s="17"/>
      <c r="E174" s="17">
        <v>30</v>
      </c>
      <c r="F174" s="17">
        <v>30</v>
      </c>
      <c r="G174" s="17">
        <v>30</v>
      </c>
      <c r="H174" s="17">
        <v>30</v>
      </c>
    </row>
    <row r="175" spans="2:8" ht="31.5">
      <c r="B175" s="20" t="s">
        <v>402</v>
      </c>
      <c r="C175" s="17" t="s">
        <v>171</v>
      </c>
      <c r="D175" s="17"/>
      <c r="E175" s="17">
        <v>1452</v>
      </c>
      <c r="F175" s="17">
        <v>1455.1</v>
      </c>
      <c r="G175" s="17">
        <v>1458.5</v>
      </c>
      <c r="H175" s="17">
        <v>1460.82</v>
      </c>
    </row>
    <row r="176" spans="2:8" ht="78.75">
      <c r="B176" s="20" t="s">
        <v>403</v>
      </c>
      <c r="C176" s="17" t="s">
        <v>158</v>
      </c>
      <c r="D176" s="17"/>
      <c r="E176" s="17">
        <v>100</v>
      </c>
      <c r="F176" s="17">
        <v>100</v>
      </c>
      <c r="G176" s="17">
        <v>100</v>
      </c>
      <c r="H176" s="17">
        <v>100</v>
      </c>
    </row>
    <row r="177" spans="2:8" ht="47.25">
      <c r="B177" s="20" t="s">
        <v>404</v>
      </c>
      <c r="C177" s="17" t="s">
        <v>120</v>
      </c>
      <c r="D177" s="17"/>
      <c r="E177" s="17">
        <v>17</v>
      </c>
      <c r="F177" s="17">
        <v>18</v>
      </c>
      <c r="G177" s="17">
        <v>19</v>
      </c>
      <c r="H177" s="17">
        <v>20</v>
      </c>
    </row>
    <row r="178" spans="2:8" ht="94.5">
      <c r="B178" s="20" t="s">
        <v>405</v>
      </c>
      <c r="C178" s="17" t="s">
        <v>172</v>
      </c>
      <c r="D178" s="17"/>
      <c r="E178" s="17">
        <v>1</v>
      </c>
      <c r="F178" s="17">
        <v>1</v>
      </c>
      <c r="G178" s="17">
        <v>1</v>
      </c>
      <c r="H178" s="17">
        <v>1</v>
      </c>
    </row>
    <row r="179" spans="2:8" ht="15.75">
      <c r="B179" s="20" t="s">
        <v>167</v>
      </c>
      <c r="C179" s="122" t="s">
        <v>173</v>
      </c>
      <c r="D179" s="122"/>
      <c r="E179" s="122">
        <v>240</v>
      </c>
      <c r="F179" s="122">
        <v>240</v>
      </c>
      <c r="G179" s="122">
        <v>240</v>
      </c>
      <c r="H179" s="122">
        <v>240</v>
      </c>
    </row>
    <row r="180" spans="2:8" ht="31.5">
      <c r="B180" s="20" t="s">
        <v>174</v>
      </c>
      <c r="C180" s="122"/>
      <c r="D180" s="122"/>
      <c r="E180" s="122"/>
      <c r="F180" s="122"/>
      <c r="G180" s="122"/>
      <c r="H180" s="122"/>
    </row>
    <row r="181" spans="2:8" ht="63">
      <c r="B181" s="20" t="s">
        <v>406</v>
      </c>
      <c r="C181" s="17" t="s">
        <v>9</v>
      </c>
      <c r="D181" s="17"/>
      <c r="E181" s="17">
        <v>87.5</v>
      </c>
      <c r="F181" s="17">
        <v>90</v>
      </c>
      <c r="G181" s="17">
        <v>90</v>
      </c>
      <c r="H181" s="17">
        <v>90</v>
      </c>
    </row>
    <row r="182" spans="2:8" ht="63">
      <c r="B182" s="20" t="s">
        <v>407</v>
      </c>
      <c r="C182" s="17" t="s">
        <v>163</v>
      </c>
      <c r="D182" s="17"/>
      <c r="E182" s="17">
        <v>1</v>
      </c>
      <c r="F182" s="17">
        <v>1</v>
      </c>
      <c r="G182" s="17">
        <v>1</v>
      </c>
      <c r="H182" s="17">
        <v>1</v>
      </c>
    </row>
    <row r="183" spans="2:8" ht="47.25">
      <c r="B183" s="20" t="s">
        <v>408</v>
      </c>
      <c r="C183" s="17" t="s">
        <v>163</v>
      </c>
      <c r="D183" s="17"/>
      <c r="E183" s="17">
        <v>24</v>
      </c>
      <c r="F183" s="17">
        <v>28</v>
      </c>
      <c r="G183" s="17">
        <v>34</v>
      </c>
      <c r="H183" s="17">
        <v>41</v>
      </c>
    </row>
    <row r="184" spans="2:8">
      <c r="B184" s="124" t="s">
        <v>409</v>
      </c>
      <c r="C184" s="122" t="s">
        <v>9</v>
      </c>
      <c r="D184" s="122"/>
      <c r="E184" s="122">
        <v>25</v>
      </c>
      <c r="F184" s="122">
        <v>28</v>
      </c>
      <c r="G184" s="122">
        <v>31</v>
      </c>
      <c r="H184" s="122">
        <v>34</v>
      </c>
    </row>
    <row r="185" spans="2:8" ht="30" customHeight="1">
      <c r="B185" s="124"/>
      <c r="C185" s="122"/>
      <c r="D185" s="122"/>
      <c r="E185" s="122"/>
      <c r="F185" s="122"/>
      <c r="G185" s="122"/>
      <c r="H185" s="122"/>
    </row>
    <row r="186" spans="2:8" ht="44.25" customHeight="1">
      <c r="B186" s="124"/>
      <c r="C186" s="122"/>
      <c r="D186" s="122"/>
      <c r="E186" s="122"/>
      <c r="F186" s="122"/>
      <c r="G186" s="122"/>
      <c r="H186" s="122"/>
    </row>
    <row r="187" spans="2:8" ht="15.75">
      <c r="B187" s="20" t="s">
        <v>147</v>
      </c>
      <c r="C187" s="122" t="s">
        <v>175</v>
      </c>
      <c r="D187" s="122"/>
      <c r="E187" s="122">
        <v>6.6000000000000003E-2</v>
      </c>
      <c r="F187" s="122">
        <v>6.5000000000000002E-2</v>
      </c>
      <c r="G187" s="122">
        <v>6.4000000000000001E-2</v>
      </c>
      <c r="H187" s="122">
        <v>6.3E-2</v>
      </c>
    </row>
    <row r="188" spans="2:8" ht="63">
      <c r="B188" s="20" t="s">
        <v>176</v>
      </c>
      <c r="C188" s="122"/>
      <c r="D188" s="122"/>
      <c r="E188" s="122"/>
      <c r="F188" s="122"/>
      <c r="G188" s="122"/>
      <c r="H188" s="122"/>
    </row>
    <row r="189" spans="2:8" ht="15.75">
      <c r="B189" s="20" t="s">
        <v>150</v>
      </c>
      <c r="C189" s="122" t="s">
        <v>9</v>
      </c>
      <c r="D189" s="122"/>
      <c r="E189" s="122">
        <v>90</v>
      </c>
      <c r="F189" s="122">
        <v>100</v>
      </c>
      <c r="G189" s="122">
        <v>100</v>
      </c>
      <c r="H189" s="122">
        <v>100</v>
      </c>
    </row>
    <row r="190" spans="2:8" ht="47.25">
      <c r="B190" s="20" t="s">
        <v>177</v>
      </c>
      <c r="C190" s="122"/>
      <c r="D190" s="122"/>
      <c r="E190" s="122"/>
      <c r="F190" s="122"/>
      <c r="G190" s="122"/>
      <c r="H190" s="122"/>
    </row>
    <row r="191" spans="2:8" ht="15.75">
      <c r="B191" s="20" t="s">
        <v>152</v>
      </c>
      <c r="C191" s="122" t="s">
        <v>9</v>
      </c>
      <c r="D191" s="122"/>
      <c r="E191" s="122">
        <v>0.75</v>
      </c>
      <c r="F191" s="122">
        <v>0.74</v>
      </c>
      <c r="G191" s="122">
        <v>0.73</v>
      </c>
      <c r="H191" s="122">
        <v>0.72</v>
      </c>
    </row>
    <row r="192" spans="2:8" ht="15.75">
      <c r="B192" s="20" t="s">
        <v>178</v>
      </c>
      <c r="C192" s="122"/>
      <c r="D192" s="122"/>
      <c r="E192" s="122"/>
      <c r="F192" s="122"/>
      <c r="G192" s="122"/>
      <c r="H192" s="122"/>
    </row>
    <row r="193" spans="2:8" ht="15.75">
      <c r="B193" s="20"/>
      <c r="C193" s="122"/>
      <c r="D193" s="122"/>
      <c r="E193" s="122"/>
      <c r="F193" s="122"/>
      <c r="G193" s="122"/>
      <c r="H193" s="122"/>
    </row>
    <row r="194" spans="2:8" ht="15.75">
      <c r="B194" s="20" t="s">
        <v>179</v>
      </c>
      <c r="C194" s="122" t="s">
        <v>148</v>
      </c>
      <c r="D194" s="122"/>
      <c r="E194" s="122">
        <v>0</v>
      </c>
      <c r="F194" s="122">
        <v>0</v>
      </c>
      <c r="G194" s="122">
        <v>0</v>
      </c>
      <c r="H194" s="122">
        <v>0</v>
      </c>
    </row>
    <row r="195" spans="2:8" ht="47.25">
      <c r="B195" s="20" t="s">
        <v>180</v>
      </c>
      <c r="C195" s="122"/>
      <c r="D195" s="122"/>
      <c r="E195" s="122"/>
      <c r="F195" s="122"/>
      <c r="G195" s="122"/>
      <c r="H195" s="122"/>
    </row>
    <row r="196" spans="2:8" ht="15.75">
      <c r="B196" s="102" t="s">
        <v>282</v>
      </c>
      <c r="C196" s="102"/>
      <c r="D196" s="102"/>
      <c r="E196" s="102"/>
      <c r="F196" s="102"/>
      <c r="G196" s="102"/>
      <c r="H196" s="102"/>
    </row>
    <row r="197" spans="2:8" ht="19.5" hidden="1" customHeight="1">
      <c r="B197" s="123" t="s">
        <v>181</v>
      </c>
      <c r="C197" s="123"/>
      <c r="D197" s="123"/>
      <c r="E197" s="123"/>
      <c r="F197" s="123"/>
      <c r="G197" s="123"/>
      <c r="H197" s="123"/>
    </row>
    <row r="198" spans="2:8" ht="47.25">
      <c r="B198" s="59" t="s">
        <v>182</v>
      </c>
      <c r="C198" s="93" t="s">
        <v>183</v>
      </c>
      <c r="D198" s="7"/>
      <c r="E198" s="93">
        <v>818</v>
      </c>
      <c r="F198" s="13">
        <v>777</v>
      </c>
      <c r="G198" s="13">
        <v>738</v>
      </c>
      <c r="H198" s="13">
        <v>701</v>
      </c>
    </row>
    <row r="199" spans="2:8" ht="15.75">
      <c r="B199" s="59" t="s">
        <v>184</v>
      </c>
      <c r="C199" s="93" t="s">
        <v>185</v>
      </c>
      <c r="D199" s="5"/>
      <c r="E199" s="93">
        <v>17</v>
      </c>
      <c r="F199" s="13">
        <v>22</v>
      </c>
      <c r="G199" s="13">
        <v>52</v>
      </c>
      <c r="H199" s="13">
        <v>72</v>
      </c>
    </row>
    <row r="200" spans="2:8" ht="78.75">
      <c r="B200" s="59" t="s">
        <v>186</v>
      </c>
      <c r="C200" s="93" t="s">
        <v>187</v>
      </c>
      <c r="D200" s="5"/>
      <c r="E200" s="93">
        <v>30</v>
      </c>
      <c r="F200" s="13">
        <v>45</v>
      </c>
      <c r="G200" s="13">
        <v>65</v>
      </c>
      <c r="H200" s="13">
        <v>80</v>
      </c>
    </row>
    <row r="201" spans="2:8" ht="31.5">
      <c r="B201" s="59" t="s">
        <v>188</v>
      </c>
      <c r="C201" s="93" t="s">
        <v>189</v>
      </c>
      <c r="D201" s="5"/>
      <c r="E201" s="93">
        <v>6</v>
      </c>
      <c r="F201" s="13">
        <v>6</v>
      </c>
      <c r="G201" s="13">
        <v>6</v>
      </c>
      <c r="H201" s="13">
        <v>6</v>
      </c>
    </row>
    <row r="202" spans="2:8" ht="47.25">
      <c r="B202" s="59" t="s">
        <v>190</v>
      </c>
      <c r="C202" s="93" t="s">
        <v>191</v>
      </c>
      <c r="D202" s="5"/>
      <c r="E202" s="93">
        <v>6</v>
      </c>
      <c r="F202" s="13">
        <v>8</v>
      </c>
      <c r="G202" s="13">
        <v>10</v>
      </c>
      <c r="H202" s="13">
        <v>15</v>
      </c>
    </row>
    <row r="203" spans="2:8" ht="63">
      <c r="B203" s="59" t="s">
        <v>192</v>
      </c>
      <c r="C203" s="93" t="s">
        <v>187</v>
      </c>
      <c r="D203" s="5"/>
      <c r="E203" s="93">
        <v>76</v>
      </c>
      <c r="F203" s="13">
        <v>80</v>
      </c>
      <c r="G203" s="13">
        <v>84</v>
      </c>
      <c r="H203" s="13">
        <v>92</v>
      </c>
    </row>
    <row r="204" spans="2:8" ht="47.25">
      <c r="B204" s="59" t="s">
        <v>193</v>
      </c>
      <c r="C204" s="93" t="s">
        <v>187</v>
      </c>
      <c r="D204" s="5"/>
      <c r="E204" s="93">
        <v>0</v>
      </c>
      <c r="F204" s="13">
        <v>0</v>
      </c>
      <c r="G204" s="13">
        <v>0</v>
      </c>
      <c r="H204" s="13">
        <v>0</v>
      </c>
    </row>
    <row r="205" spans="2:8" ht="31.5">
      <c r="B205" s="59" t="s">
        <v>194</v>
      </c>
      <c r="C205" s="93" t="s">
        <v>187</v>
      </c>
      <c r="D205" s="5"/>
      <c r="E205" s="93">
        <v>0</v>
      </c>
      <c r="F205" s="13">
        <v>0</v>
      </c>
      <c r="G205" s="13">
        <v>0</v>
      </c>
      <c r="H205" s="13">
        <v>0</v>
      </c>
    </row>
    <row r="206" spans="2:8" ht="31.5">
      <c r="B206" s="59" t="s">
        <v>195</v>
      </c>
      <c r="C206" s="93" t="s">
        <v>187</v>
      </c>
      <c r="D206" s="5"/>
      <c r="E206" s="93">
        <v>0</v>
      </c>
      <c r="F206" s="13">
        <v>0</v>
      </c>
      <c r="G206" s="13">
        <v>0</v>
      </c>
      <c r="H206" s="13">
        <v>0</v>
      </c>
    </row>
    <row r="207" spans="2:8" ht="63">
      <c r="B207" s="59" t="s">
        <v>196</v>
      </c>
      <c r="C207" s="93" t="s">
        <v>187</v>
      </c>
      <c r="D207" s="5"/>
      <c r="E207" s="93">
        <v>103</v>
      </c>
      <c r="F207" s="13">
        <v>106</v>
      </c>
      <c r="G207" s="13">
        <v>109</v>
      </c>
      <c r="H207" s="13">
        <v>112</v>
      </c>
    </row>
    <row r="208" spans="2:8" ht="47.25">
      <c r="B208" s="59" t="s">
        <v>197</v>
      </c>
      <c r="C208" s="93" t="s">
        <v>187</v>
      </c>
      <c r="D208" s="5"/>
      <c r="E208" s="93">
        <v>102</v>
      </c>
      <c r="F208" s="13">
        <v>104</v>
      </c>
      <c r="G208" s="13">
        <v>106</v>
      </c>
      <c r="H208" s="13">
        <v>108</v>
      </c>
    </row>
    <row r="209" spans="2:8" ht="32.25" hidden="1" customHeight="1">
      <c r="B209" s="121" t="s">
        <v>198</v>
      </c>
      <c r="C209" s="121"/>
      <c r="D209" s="121"/>
      <c r="E209" s="121"/>
      <c r="F209" s="121"/>
      <c r="G209" s="121"/>
      <c r="H209" s="121"/>
    </row>
    <row r="210" spans="2:8" ht="63">
      <c r="B210" s="59" t="s">
        <v>199</v>
      </c>
      <c r="C210" s="85" t="s">
        <v>187</v>
      </c>
      <c r="D210" s="5"/>
      <c r="E210" s="93">
        <v>65</v>
      </c>
      <c r="F210" s="13">
        <v>70</v>
      </c>
      <c r="G210" s="13">
        <v>75</v>
      </c>
      <c r="H210" s="13">
        <v>80</v>
      </c>
    </row>
    <row r="211" spans="2:8" ht="47.25">
      <c r="B211" s="59" t="s">
        <v>200</v>
      </c>
      <c r="C211" s="85" t="s">
        <v>187</v>
      </c>
      <c r="D211" s="5"/>
      <c r="E211" s="93">
        <v>98</v>
      </c>
      <c r="F211" s="13">
        <v>96</v>
      </c>
      <c r="G211" s="13">
        <v>94</v>
      </c>
      <c r="H211" s="13">
        <v>92</v>
      </c>
    </row>
    <row r="212" spans="2:8" ht="63">
      <c r="B212" s="59" t="s">
        <v>201</v>
      </c>
      <c r="C212" s="85" t="s">
        <v>187</v>
      </c>
      <c r="D212" s="5"/>
      <c r="E212" s="93">
        <v>87.5</v>
      </c>
      <c r="F212" s="13">
        <v>85</v>
      </c>
      <c r="G212" s="13">
        <v>82.5</v>
      </c>
      <c r="H212" s="13">
        <v>80</v>
      </c>
    </row>
    <row r="213" spans="2:8" ht="14.25" hidden="1" customHeight="1">
      <c r="B213" s="121" t="s">
        <v>202</v>
      </c>
      <c r="C213" s="121"/>
      <c r="D213" s="121"/>
      <c r="E213" s="121"/>
      <c r="F213" s="121"/>
      <c r="G213" s="121"/>
      <c r="H213" s="121"/>
    </row>
    <row r="214" spans="2:8" ht="78.75">
      <c r="B214" s="59" t="s">
        <v>203</v>
      </c>
      <c r="C214" s="85" t="s">
        <v>187</v>
      </c>
      <c r="D214" s="5"/>
      <c r="E214" s="85">
        <v>85</v>
      </c>
      <c r="F214" s="13">
        <v>88</v>
      </c>
      <c r="G214" s="13">
        <v>90</v>
      </c>
      <c r="H214" s="13">
        <v>92</v>
      </c>
    </row>
    <row r="215" spans="2:8" ht="47.25">
      <c r="B215" s="59" t="s">
        <v>204</v>
      </c>
      <c r="C215" s="85" t="s">
        <v>187</v>
      </c>
      <c r="D215" s="5"/>
      <c r="E215" s="85">
        <v>0</v>
      </c>
      <c r="F215" s="13">
        <v>5</v>
      </c>
      <c r="G215" s="13">
        <v>7</v>
      </c>
      <c r="H215" s="13">
        <v>9</v>
      </c>
    </row>
    <row r="216" spans="2:8" ht="15.75" hidden="1" customHeight="1">
      <c r="B216" s="121" t="s">
        <v>205</v>
      </c>
      <c r="C216" s="121"/>
      <c r="D216" s="121"/>
      <c r="E216" s="121"/>
      <c r="F216" s="121"/>
      <c r="G216" s="121"/>
      <c r="H216" s="121"/>
    </row>
    <row r="217" spans="2:8" ht="47.25">
      <c r="B217" s="59" t="s">
        <v>206</v>
      </c>
      <c r="C217" s="85" t="s">
        <v>187</v>
      </c>
      <c r="D217" s="5"/>
      <c r="E217" s="85">
        <v>78</v>
      </c>
      <c r="F217" s="13">
        <v>89</v>
      </c>
      <c r="G217" s="13">
        <v>91</v>
      </c>
      <c r="H217" s="13">
        <v>93</v>
      </c>
    </row>
    <row r="218" spans="2:8" ht="31.5">
      <c r="B218" s="59" t="s">
        <v>207</v>
      </c>
      <c r="C218" s="85" t="s">
        <v>60</v>
      </c>
      <c r="D218" s="5"/>
      <c r="E218" s="85">
        <v>55.5</v>
      </c>
      <c r="F218" s="13">
        <v>50</v>
      </c>
      <c r="G218" s="13">
        <v>45</v>
      </c>
      <c r="H218" s="13">
        <v>40</v>
      </c>
    </row>
    <row r="219" spans="2:8" ht="18" hidden="1" customHeight="1">
      <c r="B219" s="121" t="s">
        <v>208</v>
      </c>
      <c r="C219" s="121"/>
      <c r="D219" s="121"/>
      <c r="E219" s="121"/>
      <c r="F219" s="121"/>
      <c r="G219" s="121"/>
      <c r="H219" s="121"/>
    </row>
    <row r="220" spans="2:8" ht="47.25">
      <c r="B220" s="59" t="s">
        <v>209</v>
      </c>
      <c r="C220" s="85" t="s">
        <v>187</v>
      </c>
      <c r="D220" s="5"/>
      <c r="E220" s="85">
        <v>39</v>
      </c>
      <c r="F220" s="13">
        <v>40</v>
      </c>
      <c r="G220" s="13">
        <v>41</v>
      </c>
      <c r="H220" s="13">
        <v>42</v>
      </c>
    </row>
    <row r="221" spans="2:8" ht="15" hidden="1" customHeight="1">
      <c r="B221" s="121" t="s">
        <v>210</v>
      </c>
      <c r="C221" s="121"/>
      <c r="D221" s="121"/>
      <c r="E221" s="121"/>
      <c r="F221" s="121"/>
      <c r="G221" s="121"/>
      <c r="H221" s="121"/>
    </row>
    <row r="222" spans="2:8" ht="47.25">
      <c r="B222" s="59" t="s">
        <v>211</v>
      </c>
      <c r="C222" s="85" t="s">
        <v>212</v>
      </c>
      <c r="D222" s="5"/>
      <c r="E222" s="85" t="s">
        <v>213</v>
      </c>
      <c r="F222" s="13" t="s">
        <v>213</v>
      </c>
      <c r="G222" s="13" t="s">
        <v>213</v>
      </c>
      <c r="H222" s="13" t="s">
        <v>213</v>
      </c>
    </row>
    <row r="223" spans="2:8" ht="47.25">
      <c r="B223" s="60" t="s">
        <v>214</v>
      </c>
      <c r="C223" s="85" t="s">
        <v>212</v>
      </c>
      <c r="D223" s="5"/>
      <c r="E223" s="85" t="s">
        <v>213</v>
      </c>
      <c r="F223" s="13" t="s">
        <v>213</v>
      </c>
      <c r="G223" s="13" t="s">
        <v>213</v>
      </c>
      <c r="H223" s="13" t="s">
        <v>213</v>
      </c>
    </row>
    <row r="224" spans="2:8" ht="37.5" customHeight="1">
      <c r="B224" s="117" t="s">
        <v>283</v>
      </c>
      <c r="C224" s="117"/>
      <c r="D224" s="117"/>
      <c r="E224" s="117"/>
      <c r="F224" s="117"/>
      <c r="G224" s="117"/>
      <c r="H224" s="117"/>
    </row>
    <row r="225" spans="2:8" ht="47.25">
      <c r="B225" s="61" t="s">
        <v>215</v>
      </c>
      <c r="C225" s="19" t="s">
        <v>9</v>
      </c>
      <c r="D225" s="5"/>
      <c r="E225" s="13">
        <v>83</v>
      </c>
      <c r="F225" s="13">
        <v>86</v>
      </c>
      <c r="G225" s="13">
        <v>90</v>
      </c>
      <c r="H225" s="13">
        <v>92</v>
      </c>
    </row>
    <row r="226" spans="2:8" ht="31.5">
      <c r="B226" s="61" t="s">
        <v>216</v>
      </c>
      <c r="C226" s="19" t="s">
        <v>175</v>
      </c>
      <c r="D226" s="5"/>
      <c r="E226" s="13">
        <v>1</v>
      </c>
      <c r="F226" s="13">
        <v>1</v>
      </c>
      <c r="G226" s="13">
        <v>1</v>
      </c>
      <c r="H226" s="13">
        <v>1</v>
      </c>
    </row>
    <row r="227" spans="2:8" ht="47.25">
      <c r="B227" s="20" t="s">
        <v>217</v>
      </c>
      <c r="C227" s="19" t="s">
        <v>9</v>
      </c>
      <c r="D227" s="5"/>
      <c r="E227" s="13">
        <v>56</v>
      </c>
      <c r="F227" s="13">
        <v>57</v>
      </c>
      <c r="G227" s="13">
        <v>58</v>
      </c>
      <c r="H227" s="13">
        <v>59</v>
      </c>
    </row>
    <row r="228" spans="2:8" ht="31.5">
      <c r="B228" s="20" t="s">
        <v>218</v>
      </c>
      <c r="C228" s="19" t="s">
        <v>219</v>
      </c>
      <c r="D228" s="5"/>
      <c r="E228" s="13">
        <v>1</v>
      </c>
      <c r="F228" s="13">
        <v>1</v>
      </c>
      <c r="G228" s="13">
        <v>1</v>
      </c>
      <c r="H228" s="13">
        <v>1</v>
      </c>
    </row>
    <row r="229" spans="2:8" ht="31.5">
      <c r="B229" s="20" t="s">
        <v>220</v>
      </c>
      <c r="C229" s="19" t="s">
        <v>175</v>
      </c>
      <c r="D229" s="5"/>
      <c r="E229" s="13" t="s">
        <v>221</v>
      </c>
      <c r="F229" s="13" t="s">
        <v>221</v>
      </c>
      <c r="G229" s="13">
        <v>0</v>
      </c>
      <c r="H229" s="13">
        <v>0</v>
      </c>
    </row>
    <row r="230" spans="2:8" ht="31.5">
      <c r="B230" s="20" t="s">
        <v>222</v>
      </c>
      <c r="C230" s="19" t="s">
        <v>175</v>
      </c>
      <c r="D230" s="5"/>
      <c r="E230" s="13">
        <v>1</v>
      </c>
      <c r="F230" s="13">
        <v>1</v>
      </c>
      <c r="G230" s="13">
        <v>1</v>
      </c>
      <c r="H230" s="13">
        <v>1</v>
      </c>
    </row>
    <row r="231" spans="2:8" ht="31.5">
      <c r="B231" s="20" t="s">
        <v>223</v>
      </c>
      <c r="C231" s="19" t="s">
        <v>224</v>
      </c>
      <c r="D231" s="5"/>
      <c r="E231" s="13">
        <v>632.58000000000004</v>
      </c>
      <c r="F231" s="13">
        <v>0</v>
      </c>
      <c r="G231" s="13">
        <v>0</v>
      </c>
      <c r="H231" s="13">
        <v>0</v>
      </c>
    </row>
    <row r="232" spans="2:8" ht="31.5">
      <c r="B232" s="20" t="s">
        <v>225</v>
      </c>
      <c r="C232" s="19" t="s">
        <v>226</v>
      </c>
      <c r="D232" s="5"/>
      <c r="E232" s="13">
        <v>10</v>
      </c>
      <c r="F232" s="13">
        <v>10</v>
      </c>
      <c r="G232" s="13">
        <v>10</v>
      </c>
      <c r="H232" s="13">
        <v>10</v>
      </c>
    </row>
    <row r="233" spans="2:8" ht="31.5" customHeight="1">
      <c r="B233" s="20" t="s">
        <v>227</v>
      </c>
      <c r="C233" s="70" t="s">
        <v>226</v>
      </c>
      <c r="D233" s="30"/>
      <c r="E233" s="28">
        <v>9</v>
      </c>
      <c r="F233" s="28">
        <v>9</v>
      </c>
      <c r="G233" s="28">
        <v>9</v>
      </c>
      <c r="H233" s="28">
        <v>9</v>
      </c>
    </row>
    <row r="234" spans="2:8" ht="78.75">
      <c r="B234" s="20" t="s">
        <v>228</v>
      </c>
      <c r="C234" s="70" t="s">
        <v>226</v>
      </c>
      <c r="D234" s="30"/>
      <c r="E234" s="28">
        <v>10</v>
      </c>
      <c r="F234" s="28">
        <v>10</v>
      </c>
      <c r="G234" s="28">
        <v>10</v>
      </c>
      <c r="H234" s="28">
        <v>10</v>
      </c>
    </row>
    <row r="235" spans="2:8" ht="31.5">
      <c r="B235" s="20" t="s">
        <v>229</v>
      </c>
      <c r="C235" s="70" t="s">
        <v>9</v>
      </c>
      <c r="D235" s="30"/>
      <c r="E235" s="28">
        <v>45</v>
      </c>
      <c r="F235" s="28">
        <v>58.8</v>
      </c>
      <c r="G235" s="28">
        <v>72.5</v>
      </c>
      <c r="H235" s="28">
        <v>86.3</v>
      </c>
    </row>
    <row r="236" spans="2:8" ht="63">
      <c r="B236" s="20" t="s">
        <v>230</v>
      </c>
      <c r="C236" s="70" t="s">
        <v>9</v>
      </c>
      <c r="D236" s="30"/>
      <c r="E236" s="28">
        <v>100</v>
      </c>
      <c r="F236" s="28">
        <v>100</v>
      </c>
      <c r="G236" s="28">
        <v>100</v>
      </c>
      <c r="H236" s="28">
        <v>100</v>
      </c>
    </row>
    <row r="237" spans="2:8" ht="47.25">
      <c r="B237" s="20" t="s">
        <v>231</v>
      </c>
      <c r="C237" s="74" t="s">
        <v>9</v>
      </c>
      <c r="D237" s="8"/>
      <c r="E237" s="11">
        <v>21.2</v>
      </c>
      <c r="F237" s="11">
        <v>24.6</v>
      </c>
      <c r="G237" s="11">
        <v>28</v>
      </c>
      <c r="H237" s="11">
        <v>31.4</v>
      </c>
    </row>
    <row r="238" spans="2:8" ht="21.75" customHeight="1">
      <c r="B238" s="117" t="s">
        <v>284</v>
      </c>
      <c r="C238" s="120"/>
      <c r="D238" s="120"/>
      <c r="E238" s="120"/>
      <c r="F238" s="120"/>
      <c r="G238" s="120"/>
      <c r="H238" s="120"/>
    </row>
    <row r="239" spans="2:8" ht="15.75" hidden="1">
      <c r="B239" s="118" t="s">
        <v>232</v>
      </c>
      <c r="C239" s="107"/>
      <c r="D239" s="107"/>
      <c r="E239" s="107"/>
      <c r="F239" s="107"/>
      <c r="G239" s="107"/>
      <c r="H239" s="107"/>
    </row>
    <row r="240" spans="2:8" ht="34.5" hidden="1" customHeight="1" thickBot="1">
      <c r="B240" s="134" t="s">
        <v>440</v>
      </c>
      <c r="C240" s="135"/>
      <c r="D240" s="135"/>
      <c r="E240" s="135"/>
      <c r="F240" s="135"/>
      <c r="G240" s="135"/>
      <c r="H240" s="135"/>
    </row>
    <row r="241" spans="2:8" ht="17.25" customHeight="1">
      <c r="B241" s="98" t="s">
        <v>422</v>
      </c>
      <c r="C241" s="81" t="s">
        <v>430</v>
      </c>
      <c r="D241" s="94"/>
      <c r="E241" s="17">
        <v>10</v>
      </c>
      <c r="F241" s="17">
        <v>10.5</v>
      </c>
      <c r="G241" s="17">
        <v>11</v>
      </c>
      <c r="H241" s="17">
        <v>11.5</v>
      </c>
    </row>
    <row r="242" spans="2:8" ht="47.25">
      <c r="B242" s="98" t="s">
        <v>423</v>
      </c>
      <c r="C242" s="81" t="s">
        <v>430</v>
      </c>
      <c r="D242" s="94"/>
      <c r="E242" s="17">
        <v>53</v>
      </c>
      <c r="F242" s="17">
        <v>53.5</v>
      </c>
      <c r="G242" s="17">
        <v>54</v>
      </c>
      <c r="H242" s="17">
        <v>54.5</v>
      </c>
    </row>
    <row r="243" spans="2:8" ht="31.5">
      <c r="B243" s="98" t="s">
        <v>424</v>
      </c>
      <c r="C243" s="81" t="s">
        <v>80</v>
      </c>
      <c r="D243" s="94"/>
      <c r="E243" s="17">
        <v>0</v>
      </c>
      <c r="F243" s="17">
        <v>0</v>
      </c>
      <c r="G243" s="17">
        <v>0</v>
      </c>
      <c r="H243" s="17">
        <v>0</v>
      </c>
    </row>
    <row r="244" spans="2:8" ht="31.5">
      <c r="B244" s="98" t="s">
        <v>425</v>
      </c>
      <c r="C244" s="81" t="s">
        <v>325</v>
      </c>
      <c r="D244" s="94"/>
      <c r="E244" s="17">
        <v>0</v>
      </c>
      <c r="F244" s="17">
        <v>0</v>
      </c>
      <c r="G244" s="17">
        <v>0</v>
      </c>
      <c r="H244" s="17">
        <v>0</v>
      </c>
    </row>
    <row r="245" spans="2:8" ht="47.25">
      <c r="B245" s="98" t="s">
        <v>426</v>
      </c>
      <c r="C245" s="81" t="s">
        <v>9</v>
      </c>
      <c r="D245" s="94"/>
      <c r="E245" s="17">
        <v>0</v>
      </c>
      <c r="F245" s="17">
        <v>0</v>
      </c>
      <c r="G245" s="17">
        <v>0</v>
      </c>
      <c r="H245" s="17">
        <v>0</v>
      </c>
    </row>
    <row r="246" spans="2:8" ht="31.5">
      <c r="B246" s="98" t="s">
        <v>427</v>
      </c>
      <c r="C246" s="81" t="s">
        <v>9</v>
      </c>
      <c r="D246" s="94"/>
      <c r="E246" s="17">
        <v>0</v>
      </c>
      <c r="F246" s="17">
        <v>0</v>
      </c>
      <c r="G246" s="17">
        <v>0</v>
      </c>
      <c r="H246" s="17">
        <v>0</v>
      </c>
    </row>
    <row r="247" spans="2:8" ht="47.25">
      <c r="B247" s="98" t="s">
        <v>428</v>
      </c>
      <c r="C247" s="81" t="s">
        <v>9</v>
      </c>
      <c r="D247" s="94"/>
      <c r="E247" s="17">
        <v>0</v>
      </c>
      <c r="F247" s="17">
        <v>0</v>
      </c>
      <c r="G247" s="17">
        <v>0</v>
      </c>
      <c r="H247" s="17">
        <v>0</v>
      </c>
    </row>
    <row r="248" spans="2:8" ht="31.5">
      <c r="B248" s="98" t="s">
        <v>429</v>
      </c>
      <c r="C248" s="81" t="s">
        <v>9</v>
      </c>
      <c r="D248" s="94"/>
      <c r="E248" s="17">
        <v>3</v>
      </c>
      <c r="F248" s="17">
        <v>3</v>
      </c>
      <c r="G248" s="17">
        <v>0</v>
      </c>
      <c r="H248" s="17">
        <v>0</v>
      </c>
    </row>
    <row r="249" spans="2:8" ht="35.25" hidden="1" customHeight="1" thickBot="1">
      <c r="B249" s="107" t="s">
        <v>438</v>
      </c>
      <c r="C249" s="107"/>
      <c r="D249" s="107"/>
      <c r="E249" s="107"/>
      <c r="F249" s="107"/>
      <c r="G249" s="107"/>
      <c r="H249" s="107"/>
    </row>
    <row r="250" spans="2:8" ht="63">
      <c r="B250" s="98" t="s">
        <v>431</v>
      </c>
      <c r="C250" s="81" t="s">
        <v>80</v>
      </c>
      <c r="D250" s="94"/>
      <c r="E250" s="17">
        <v>257</v>
      </c>
      <c r="F250" s="17">
        <v>444</v>
      </c>
      <c r="G250" s="17">
        <v>0</v>
      </c>
      <c r="H250" s="17">
        <v>0</v>
      </c>
    </row>
    <row r="251" spans="2:8" ht="47.25">
      <c r="B251" s="98" t="s">
        <v>432</v>
      </c>
      <c r="C251" s="81" t="s">
        <v>252</v>
      </c>
      <c r="D251" s="94"/>
      <c r="E251" s="17">
        <v>5101.2</v>
      </c>
      <c r="F251" s="17">
        <v>7543.9</v>
      </c>
      <c r="G251" s="17">
        <v>0</v>
      </c>
      <c r="H251" s="17">
        <v>0</v>
      </c>
    </row>
    <row r="252" spans="2:8" ht="47.25">
      <c r="B252" s="98" t="s">
        <v>433</v>
      </c>
      <c r="C252" s="81" t="s">
        <v>120</v>
      </c>
      <c r="D252" s="94"/>
      <c r="E252" s="17">
        <v>121</v>
      </c>
      <c r="F252" s="17">
        <v>172</v>
      </c>
      <c r="G252" s="17">
        <v>0</v>
      </c>
      <c r="H252" s="17">
        <v>0</v>
      </c>
    </row>
    <row r="253" spans="2:8" ht="47.25">
      <c r="B253" s="98" t="s">
        <v>434</v>
      </c>
      <c r="C253" s="81" t="s">
        <v>439</v>
      </c>
      <c r="D253" s="94"/>
      <c r="E253" s="17">
        <v>0</v>
      </c>
      <c r="F253" s="17">
        <v>0</v>
      </c>
      <c r="G253" s="17">
        <v>0</v>
      </c>
      <c r="H253" s="17">
        <v>0</v>
      </c>
    </row>
    <row r="254" spans="2:8" ht="47.25">
      <c r="B254" s="98" t="s">
        <v>435</v>
      </c>
      <c r="C254" s="81" t="s">
        <v>439</v>
      </c>
      <c r="D254" s="94"/>
      <c r="E254" s="17">
        <v>0</v>
      </c>
      <c r="F254" s="17">
        <v>0</v>
      </c>
      <c r="G254" s="17">
        <v>0</v>
      </c>
      <c r="H254" s="17">
        <v>0</v>
      </c>
    </row>
    <row r="255" spans="2:8" ht="47.25">
      <c r="B255" s="98" t="s">
        <v>436</v>
      </c>
      <c r="C255" s="81" t="s">
        <v>439</v>
      </c>
      <c r="D255" s="94"/>
      <c r="E255" s="17">
        <v>0</v>
      </c>
      <c r="F255" s="17">
        <v>0</v>
      </c>
      <c r="G255" s="17">
        <v>0</v>
      </c>
      <c r="H255" s="17">
        <v>0</v>
      </c>
    </row>
    <row r="256" spans="2:8" ht="47.25">
      <c r="B256" s="98" t="s">
        <v>437</v>
      </c>
      <c r="C256" s="81" t="s">
        <v>173</v>
      </c>
      <c r="D256" s="94"/>
      <c r="E256" s="17">
        <v>100</v>
      </c>
      <c r="F256" s="17">
        <v>100</v>
      </c>
      <c r="G256" s="17">
        <v>0</v>
      </c>
      <c r="H256" s="17">
        <v>0</v>
      </c>
    </row>
    <row r="257" spans="2:8" ht="31.5">
      <c r="B257" s="99" t="s">
        <v>233</v>
      </c>
      <c r="C257" s="100" t="s">
        <v>234</v>
      </c>
      <c r="D257" s="100"/>
      <c r="E257" s="101">
        <v>2</v>
      </c>
      <c r="F257" s="101">
        <v>2</v>
      </c>
      <c r="G257" s="101">
        <v>2</v>
      </c>
      <c r="H257" s="101">
        <v>2</v>
      </c>
    </row>
    <row r="258" spans="2:8" ht="15.75" hidden="1">
      <c r="B258" s="119" t="s">
        <v>235</v>
      </c>
      <c r="C258" s="119"/>
      <c r="D258" s="119"/>
      <c r="E258" s="119"/>
      <c r="F258" s="119"/>
      <c r="G258" s="119"/>
      <c r="H258" s="119"/>
    </row>
    <row r="259" spans="2:8" ht="226.5" customHeight="1">
      <c r="B259" s="95" t="s">
        <v>236</v>
      </c>
      <c r="C259" s="23" t="str">
        <f>$B$8</f>
        <v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v>
      </c>
      <c r="D259" s="23"/>
      <c r="E259" s="96">
        <v>23</v>
      </c>
      <c r="F259" s="96">
        <v>9</v>
      </c>
      <c r="G259" s="96">
        <v>8</v>
      </c>
      <c r="H259" s="96">
        <v>8</v>
      </c>
    </row>
    <row r="260" spans="2:8" ht="38.25" hidden="1" customHeight="1">
      <c r="B260" s="111" t="s">
        <v>237</v>
      </c>
      <c r="C260" s="111"/>
      <c r="D260" s="111"/>
      <c r="E260" s="111"/>
      <c r="F260" s="111"/>
      <c r="G260" s="111"/>
      <c r="H260" s="111"/>
    </row>
    <row r="261" spans="2:8" ht="176.25" customHeight="1">
      <c r="B261" s="95" t="s">
        <v>238</v>
      </c>
      <c r="C261" s="23" t="s">
        <v>73</v>
      </c>
      <c r="D261" s="23"/>
      <c r="E261" s="96">
        <v>100</v>
      </c>
      <c r="F261" s="96">
        <v>100</v>
      </c>
      <c r="G261" s="96">
        <v>100</v>
      </c>
      <c r="H261" s="96">
        <v>100</v>
      </c>
    </row>
    <row r="262" spans="2:8" ht="94.5" customHeight="1">
      <c r="B262" s="95" t="s">
        <v>239</v>
      </c>
      <c r="C262" s="23" t="s">
        <v>80</v>
      </c>
      <c r="D262" s="23"/>
      <c r="E262" s="96">
        <v>16</v>
      </c>
      <c r="F262" s="96">
        <v>14</v>
      </c>
      <c r="G262" s="96">
        <v>12</v>
      </c>
      <c r="H262" s="96">
        <v>0</v>
      </c>
    </row>
    <row r="263" spans="2:8" ht="15.75" hidden="1">
      <c r="B263" s="111" t="s">
        <v>240</v>
      </c>
      <c r="C263" s="111"/>
      <c r="D263" s="111"/>
      <c r="E263" s="111"/>
      <c r="F263" s="111"/>
      <c r="G263" s="111"/>
      <c r="H263" s="111"/>
    </row>
    <row r="264" spans="2:8" ht="63">
      <c r="B264" s="97" t="s">
        <v>241</v>
      </c>
      <c r="C264" s="27" t="s">
        <v>80</v>
      </c>
      <c r="D264" s="27"/>
      <c r="E264" s="27">
        <v>3</v>
      </c>
      <c r="F264" s="27">
        <v>3</v>
      </c>
      <c r="G264" s="27">
        <v>3</v>
      </c>
      <c r="H264" s="27">
        <v>3</v>
      </c>
    </row>
    <row r="265" spans="2:8" ht="29.25" customHeight="1">
      <c r="B265" s="103" t="s">
        <v>285</v>
      </c>
      <c r="C265" s="103"/>
      <c r="D265" s="103"/>
      <c r="E265" s="103"/>
      <c r="F265" s="103"/>
      <c r="G265" s="103"/>
      <c r="H265" s="103"/>
    </row>
    <row r="266" spans="2:8" s="14" customFormat="1" ht="15.75" hidden="1">
      <c r="B266" s="106" t="s">
        <v>314</v>
      </c>
      <c r="C266" s="106"/>
      <c r="D266" s="106"/>
      <c r="E266" s="106"/>
      <c r="F266" s="106"/>
      <c r="G266" s="106"/>
      <c r="H266" s="106"/>
    </row>
    <row r="267" spans="2:8" ht="47.25">
      <c r="B267" s="62" t="s">
        <v>302</v>
      </c>
      <c r="C267" s="63" t="s">
        <v>9</v>
      </c>
      <c r="D267" s="17"/>
      <c r="E267" s="63">
        <v>65</v>
      </c>
      <c r="F267" s="63">
        <v>65</v>
      </c>
      <c r="G267" s="63">
        <v>65</v>
      </c>
      <c r="H267" s="63">
        <v>65</v>
      </c>
    </row>
    <row r="268" spans="2:8" ht="47.25">
      <c r="B268" s="64" t="s">
        <v>303</v>
      </c>
      <c r="C268" s="65" t="s">
        <v>9</v>
      </c>
      <c r="D268" s="17"/>
      <c r="E268" s="65">
        <v>0</v>
      </c>
      <c r="F268" s="65">
        <v>0</v>
      </c>
      <c r="G268" s="65">
        <v>0</v>
      </c>
      <c r="H268" s="65">
        <v>0</v>
      </c>
    </row>
    <row r="269" spans="2:8" ht="63">
      <c r="B269" s="64" t="s">
        <v>304</v>
      </c>
      <c r="C269" s="65" t="s">
        <v>9</v>
      </c>
      <c r="D269" s="17"/>
      <c r="E269" s="65">
        <v>0</v>
      </c>
      <c r="F269" s="65">
        <v>0</v>
      </c>
      <c r="G269" s="65">
        <v>0</v>
      </c>
      <c r="H269" s="65">
        <v>0</v>
      </c>
    </row>
    <row r="270" spans="2:8" ht="15.75" hidden="1" customHeight="1">
      <c r="B270" s="105" t="s">
        <v>315</v>
      </c>
      <c r="C270" s="105"/>
      <c r="D270" s="105"/>
      <c r="E270" s="105"/>
      <c r="F270" s="105"/>
      <c r="G270" s="105"/>
      <c r="H270" s="105"/>
    </row>
    <row r="271" spans="2:8" ht="31.5">
      <c r="B271" s="62" t="s">
        <v>305</v>
      </c>
      <c r="C271" s="63" t="s">
        <v>308</v>
      </c>
      <c r="D271" s="17"/>
      <c r="E271" s="15">
        <v>300</v>
      </c>
      <c r="F271" s="15">
        <v>250</v>
      </c>
      <c r="G271" s="15">
        <v>200</v>
      </c>
      <c r="H271" s="15">
        <v>200</v>
      </c>
    </row>
    <row r="272" spans="2:8" ht="31.5">
      <c r="B272" s="62" t="s">
        <v>305</v>
      </c>
      <c r="C272" s="63" t="s">
        <v>309</v>
      </c>
      <c r="D272" s="17"/>
      <c r="E272" s="15">
        <v>58</v>
      </c>
      <c r="F272" s="15">
        <v>50</v>
      </c>
      <c r="G272" s="15">
        <v>40</v>
      </c>
      <c r="H272" s="15">
        <v>40</v>
      </c>
    </row>
    <row r="273" spans="2:8" ht="31.5">
      <c r="B273" s="64" t="s">
        <v>306</v>
      </c>
      <c r="C273" s="65" t="s">
        <v>9</v>
      </c>
      <c r="D273" s="17"/>
      <c r="E273" s="16">
        <v>100</v>
      </c>
      <c r="F273" s="16">
        <v>100</v>
      </c>
      <c r="G273" s="16">
        <v>100</v>
      </c>
      <c r="H273" s="16">
        <v>100</v>
      </c>
    </row>
    <row r="274" spans="2:8" ht="63">
      <c r="B274" s="64" t="s">
        <v>307</v>
      </c>
      <c r="C274" s="65" t="s">
        <v>309</v>
      </c>
      <c r="D274" s="17"/>
      <c r="E274" s="16">
        <v>0</v>
      </c>
      <c r="F274" s="16">
        <v>0</v>
      </c>
      <c r="G274" s="16">
        <v>0</v>
      </c>
      <c r="H274" s="16">
        <v>0</v>
      </c>
    </row>
    <row r="275" spans="2:8" ht="15.75" hidden="1" customHeight="1">
      <c r="B275" s="105" t="s">
        <v>316</v>
      </c>
      <c r="C275" s="105"/>
      <c r="D275" s="105"/>
      <c r="E275" s="105"/>
      <c r="F275" s="105"/>
      <c r="G275" s="105"/>
      <c r="H275" s="105"/>
    </row>
    <row r="276" spans="2:8" ht="15.75">
      <c r="B276" s="62" t="s">
        <v>310</v>
      </c>
      <c r="C276" s="63" t="s">
        <v>311</v>
      </c>
      <c r="D276" s="17"/>
      <c r="E276" s="63">
        <v>300</v>
      </c>
      <c r="F276" s="63">
        <v>300</v>
      </c>
      <c r="G276" s="63">
        <v>300</v>
      </c>
      <c r="H276" s="63">
        <v>300</v>
      </c>
    </row>
    <row r="277" spans="2:8" ht="15.75" hidden="1" customHeight="1">
      <c r="B277" s="105" t="s">
        <v>317</v>
      </c>
      <c r="C277" s="105"/>
      <c r="D277" s="105"/>
      <c r="E277" s="105"/>
      <c r="F277" s="105"/>
      <c r="G277" s="105"/>
      <c r="H277" s="105"/>
    </row>
    <row r="278" spans="2:8" ht="57" customHeight="1">
      <c r="B278" s="64" t="s">
        <v>312</v>
      </c>
      <c r="C278" s="17" t="s">
        <v>313</v>
      </c>
      <c r="D278" s="17"/>
      <c r="E278" s="65">
        <v>10.6</v>
      </c>
      <c r="F278" s="65">
        <v>10.6</v>
      </c>
      <c r="G278" s="65">
        <v>10.6</v>
      </c>
      <c r="H278" s="65">
        <v>10.6</v>
      </c>
    </row>
    <row r="279" spans="2:8" ht="15.75">
      <c r="B279" s="102" t="s">
        <v>286</v>
      </c>
      <c r="C279" s="102"/>
      <c r="D279" s="102"/>
      <c r="E279" s="102"/>
      <c r="F279" s="102"/>
      <c r="G279" s="102"/>
      <c r="H279" s="102"/>
    </row>
    <row r="280" spans="2:8" ht="47.25">
      <c r="B280" s="66" t="s">
        <v>242</v>
      </c>
      <c r="C280" s="19" t="s">
        <v>163</v>
      </c>
      <c r="D280" s="19"/>
      <c r="E280" s="19">
        <v>2</v>
      </c>
      <c r="F280" s="19">
        <v>2</v>
      </c>
      <c r="G280" s="19">
        <v>1</v>
      </c>
      <c r="H280" s="19">
        <v>1</v>
      </c>
    </row>
    <row r="281" spans="2:8" ht="31.5">
      <c r="B281" s="66" t="s">
        <v>243</v>
      </c>
      <c r="C281" s="19" t="s">
        <v>163</v>
      </c>
      <c r="D281" s="19"/>
      <c r="E281" s="19">
        <v>2</v>
      </c>
      <c r="F281" s="19">
        <v>2</v>
      </c>
      <c r="G281" s="19">
        <v>1</v>
      </c>
      <c r="H281" s="19">
        <v>1</v>
      </c>
    </row>
    <row r="282" spans="2:8" ht="15.75">
      <c r="B282" s="66" t="s">
        <v>244</v>
      </c>
      <c r="C282" s="19" t="s">
        <v>163</v>
      </c>
      <c r="D282" s="19"/>
      <c r="E282" s="19">
        <v>2</v>
      </c>
      <c r="F282" s="19">
        <v>2</v>
      </c>
      <c r="G282" s="19">
        <v>2</v>
      </c>
      <c r="H282" s="19">
        <v>2</v>
      </c>
    </row>
    <row r="283" spans="2:8" ht="15.75">
      <c r="B283" s="66" t="s">
        <v>245</v>
      </c>
      <c r="C283" s="19" t="s">
        <v>246</v>
      </c>
      <c r="D283" s="19"/>
      <c r="E283" s="19" t="s">
        <v>247</v>
      </c>
      <c r="F283" s="19" t="s">
        <v>248</v>
      </c>
      <c r="G283" s="19" t="s">
        <v>249</v>
      </c>
      <c r="H283" s="19" t="s">
        <v>250</v>
      </c>
    </row>
    <row r="284" spans="2:8" ht="31.5">
      <c r="B284" s="66" t="s">
        <v>251</v>
      </c>
      <c r="C284" s="19" t="s">
        <v>252</v>
      </c>
      <c r="D284" s="19"/>
      <c r="E284" s="67">
        <v>20000</v>
      </c>
      <c r="F284" s="67">
        <v>15000</v>
      </c>
      <c r="G284" s="67">
        <v>15000</v>
      </c>
      <c r="H284" s="67">
        <v>10000</v>
      </c>
    </row>
    <row r="285" spans="2:8" ht="15.75">
      <c r="B285" s="66" t="s">
        <v>253</v>
      </c>
      <c r="C285" s="70" t="s">
        <v>163</v>
      </c>
      <c r="D285" s="19"/>
      <c r="E285" s="19">
        <v>2</v>
      </c>
      <c r="F285" s="19">
        <v>2</v>
      </c>
      <c r="G285" s="19">
        <v>2</v>
      </c>
      <c r="H285" s="19">
        <v>2</v>
      </c>
    </row>
    <row r="286" spans="2:8" ht="47.25">
      <c r="B286" s="66" t="s">
        <v>254</v>
      </c>
      <c r="C286" s="19" t="s">
        <v>9</v>
      </c>
      <c r="D286" s="19"/>
      <c r="E286" s="19">
        <v>75</v>
      </c>
      <c r="F286" s="19">
        <v>70</v>
      </c>
      <c r="G286" s="19">
        <v>65</v>
      </c>
      <c r="H286" s="19">
        <v>60</v>
      </c>
    </row>
    <row r="287" spans="2:8" ht="63">
      <c r="B287" s="66" t="s">
        <v>255</v>
      </c>
      <c r="C287" s="19" t="s">
        <v>163</v>
      </c>
      <c r="D287" s="19"/>
      <c r="E287" s="19">
        <v>3</v>
      </c>
      <c r="F287" s="19">
        <v>0</v>
      </c>
      <c r="G287" s="19">
        <v>0</v>
      </c>
      <c r="H287" s="19">
        <v>0</v>
      </c>
    </row>
    <row r="288" spans="2:8" ht="15.75">
      <c r="B288" s="66" t="s">
        <v>256</v>
      </c>
      <c r="C288" s="19" t="s">
        <v>9</v>
      </c>
      <c r="D288" s="19"/>
      <c r="E288" s="19">
        <v>99.6</v>
      </c>
      <c r="F288" s="19">
        <v>100</v>
      </c>
      <c r="G288" s="19">
        <v>100</v>
      </c>
      <c r="H288" s="19">
        <v>100</v>
      </c>
    </row>
    <row r="289" spans="2:8" ht="15.75">
      <c r="B289" s="66" t="s">
        <v>257</v>
      </c>
      <c r="C289" s="19" t="s">
        <v>163</v>
      </c>
      <c r="D289" s="19"/>
      <c r="E289" s="19">
        <v>1</v>
      </c>
      <c r="F289" s="19">
        <v>0</v>
      </c>
      <c r="G289" s="19"/>
      <c r="H289" s="19">
        <v>0</v>
      </c>
    </row>
    <row r="290" spans="2:8" ht="15.75">
      <c r="B290" s="66" t="s">
        <v>258</v>
      </c>
      <c r="C290" s="19" t="s">
        <v>163</v>
      </c>
      <c r="D290" s="5"/>
      <c r="E290" s="13">
        <v>300</v>
      </c>
      <c r="F290" s="13">
        <v>103</v>
      </c>
      <c r="G290" s="13">
        <v>179</v>
      </c>
      <c r="H290" s="13">
        <v>178</v>
      </c>
    </row>
    <row r="291" spans="2:8" ht="31.5">
      <c r="B291" s="66" t="s">
        <v>259</v>
      </c>
      <c r="C291" s="19" t="s">
        <v>163</v>
      </c>
      <c r="D291" s="7"/>
      <c r="E291" s="13">
        <v>21</v>
      </c>
      <c r="F291" s="13">
        <v>25</v>
      </c>
      <c r="G291" s="13">
        <v>25</v>
      </c>
      <c r="H291" s="13">
        <v>25</v>
      </c>
    </row>
    <row r="292" spans="2:8" ht="63">
      <c r="B292" s="66" t="s">
        <v>260</v>
      </c>
      <c r="C292" s="19" t="s">
        <v>163</v>
      </c>
      <c r="D292" s="5"/>
      <c r="E292" s="13">
        <v>0</v>
      </c>
      <c r="F292" s="13">
        <v>0</v>
      </c>
      <c r="G292" s="13">
        <v>0</v>
      </c>
      <c r="H292" s="13">
        <v>0</v>
      </c>
    </row>
    <row r="293" spans="2:8" ht="19.5" customHeight="1">
      <c r="B293" s="108" t="s">
        <v>287</v>
      </c>
      <c r="C293" s="108"/>
      <c r="D293" s="108"/>
      <c r="E293" s="108"/>
      <c r="F293" s="108"/>
      <c r="G293" s="108"/>
      <c r="H293" s="108"/>
    </row>
    <row r="294" spans="2:8" s="14" customFormat="1" ht="19.5" hidden="1" customHeight="1">
      <c r="B294" s="110" t="s">
        <v>319</v>
      </c>
      <c r="C294" s="110"/>
      <c r="D294" s="110"/>
      <c r="E294" s="110"/>
      <c r="F294" s="110"/>
      <c r="G294" s="110"/>
      <c r="H294" s="110"/>
    </row>
    <row r="295" spans="2:8" s="14" customFormat="1" ht="75" customHeight="1">
      <c r="B295" s="86" t="s">
        <v>320</v>
      </c>
      <c r="C295" s="19" t="s">
        <v>9</v>
      </c>
      <c r="D295" s="19"/>
      <c r="E295" s="19">
        <v>100</v>
      </c>
      <c r="F295" s="19">
        <v>100</v>
      </c>
      <c r="G295" s="19">
        <v>100</v>
      </c>
      <c r="H295" s="19">
        <v>100</v>
      </c>
    </row>
    <row r="296" spans="2:8" s="14" customFormat="1" ht="51.75" customHeight="1">
      <c r="B296" s="86" t="s">
        <v>321</v>
      </c>
      <c r="C296" s="19" t="s">
        <v>9</v>
      </c>
      <c r="D296" s="19"/>
      <c r="E296" s="19">
        <v>20</v>
      </c>
      <c r="F296" s="19">
        <v>20</v>
      </c>
      <c r="G296" s="19">
        <v>20</v>
      </c>
      <c r="H296" s="19">
        <v>20</v>
      </c>
    </row>
    <row r="297" spans="2:8" s="14" customFormat="1" ht="54" customHeight="1">
      <c r="B297" s="86" t="s">
        <v>322</v>
      </c>
      <c r="C297" s="19" t="s">
        <v>9</v>
      </c>
      <c r="D297" s="19"/>
      <c r="E297" s="19">
        <v>100</v>
      </c>
      <c r="F297" s="19">
        <v>100</v>
      </c>
      <c r="G297" s="19">
        <v>100</v>
      </c>
      <c r="H297" s="19">
        <v>100</v>
      </c>
    </row>
    <row r="298" spans="2:8" s="14" customFormat="1" ht="45" customHeight="1">
      <c r="B298" s="86" t="s">
        <v>323</v>
      </c>
      <c r="C298" s="19" t="s">
        <v>120</v>
      </c>
      <c r="D298" s="19"/>
      <c r="E298" s="19">
        <v>4</v>
      </c>
      <c r="F298" s="19">
        <v>4</v>
      </c>
      <c r="G298" s="19">
        <v>4</v>
      </c>
      <c r="H298" s="19">
        <v>4</v>
      </c>
    </row>
    <row r="299" spans="2:8" s="14" customFormat="1" ht="72" customHeight="1">
      <c r="B299" s="87" t="s">
        <v>324</v>
      </c>
      <c r="C299" s="19" t="s">
        <v>325</v>
      </c>
      <c r="D299" s="19"/>
      <c r="E299" s="19">
        <v>0</v>
      </c>
      <c r="F299" s="19">
        <v>0</v>
      </c>
      <c r="G299" s="19">
        <v>0</v>
      </c>
      <c r="H299" s="19">
        <v>0</v>
      </c>
    </row>
    <row r="300" spans="2:8" s="14" customFormat="1" ht="76.5" customHeight="1">
      <c r="B300" s="86" t="s">
        <v>326</v>
      </c>
      <c r="C300" s="19" t="s">
        <v>325</v>
      </c>
      <c r="D300" s="19"/>
      <c r="E300" s="19">
        <v>0</v>
      </c>
      <c r="F300" s="19">
        <v>0</v>
      </c>
      <c r="G300" s="19">
        <v>0</v>
      </c>
      <c r="H300" s="19">
        <v>0</v>
      </c>
    </row>
    <row r="301" spans="2:8" s="14" customFormat="1" ht="35.25" customHeight="1">
      <c r="B301" s="86" t="s">
        <v>327</v>
      </c>
      <c r="C301" s="19" t="s">
        <v>164</v>
      </c>
      <c r="D301" s="68"/>
      <c r="E301" s="19">
        <v>14500</v>
      </c>
      <c r="F301" s="19">
        <v>14500</v>
      </c>
      <c r="G301" s="19">
        <v>14500</v>
      </c>
      <c r="H301" s="19">
        <v>14500</v>
      </c>
    </row>
    <row r="302" spans="2:8" s="14" customFormat="1" ht="33" customHeight="1">
      <c r="B302" s="86" t="s">
        <v>328</v>
      </c>
      <c r="C302" s="19" t="s">
        <v>9</v>
      </c>
      <c r="D302" s="19"/>
      <c r="E302" s="19">
        <v>0</v>
      </c>
      <c r="F302" s="19">
        <v>0</v>
      </c>
      <c r="G302" s="19">
        <v>0</v>
      </c>
      <c r="H302" s="19">
        <v>0</v>
      </c>
    </row>
    <row r="303" spans="2:8" s="14" customFormat="1" ht="45" hidden="1" customHeight="1">
      <c r="B303" s="110" t="s">
        <v>329</v>
      </c>
      <c r="C303" s="110"/>
      <c r="D303" s="110"/>
      <c r="E303" s="110"/>
      <c r="F303" s="110"/>
      <c r="G303" s="110"/>
      <c r="H303" s="110"/>
    </row>
    <row r="304" spans="2:8" s="14" customFormat="1" ht="68.25" customHeight="1">
      <c r="B304" s="66" t="s">
        <v>330</v>
      </c>
      <c r="C304" s="19" t="s">
        <v>9</v>
      </c>
      <c r="D304" s="19"/>
      <c r="E304" s="19">
        <v>2.6</v>
      </c>
      <c r="F304" s="19">
        <v>2.8</v>
      </c>
      <c r="G304" s="19">
        <v>3.1</v>
      </c>
      <c r="H304" s="19">
        <v>3.4</v>
      </c>
    </row>
    <row r="305" spans="2:8" s="14" customFormat="1" ht="62.25" customHeight="1">
      <c r="B305" s="66" t="s">
        <v>331</v>
      </c>
      <c r="C305" s="19" t="s">
        <v>9</v>
      </c>
      <c r="D305" s="19"/>
      <c r="E305" s="19">
        <v>90</v>
      </c>
      <c r="F305" s="19">
        <v>90</v>
      </c>
      <c r="G305" s="19">
        <v>90</v>
      </c>
      <c r="H305" s="19">
        <v>90</v>
      </c>
    </row>
    <row r="306" spans="2:8" s="14" customFormat="1" ht="59.25" customHeight="1">
      <c r="B306" s="66" t="s">
        <v>332</v>
      </c>
      <c r="C306" s="19" t="s">
        <v>9</v>
      </c>
      <c r="D306" s="19"/>
      <c r="E306" s="19">
        <v>0</v>
      </c>
      <c r="F306" s="19">
        <v>0</v>
      </c>
      <c r="G306" s="19">
        <v>0</v>
      </c>
      <c r="H306" s="19">
        <v>0</v>
      </c>
    </row>
    <row r="307" spans="2:8" s="14" customFormat="1" ht="45" hidden="1" customHeight="1">
      <c r="B307" s="110" t="s">
        <v>333</v>
      </c>
      <c r="C307" s="110"/>
      <c r="D307" s="110"/>
      <c r="E307" s="110"/>
      <c r="F307" s="110"/>
      <c r="G307" s="110"/>
      <c r="H307" s="110"/>
    </row>
    <row r="308" spans="2:8" s="14" customFormat="1" ht="75.75" customHeight="1">
      <c r="B308" s="66" t="s">
        <v>334</v>
      </c>
      <c r="C308" s="19" t="s">
        <v>73</v>
      </c>
      <c r="D308" s="19"/>
      <c r="E308" s="19">
        <v>81</v>
      </c>
      <c r="F308" s="19">
        <v>82</v>
      </c>
      <c r="G308" s="19">
        <v>83</v>
      </c>
      <c r="H308" s="19">
        <v>84</v>
      </c>
    </row>
    <row r="309" spans="2:8" s="14" customFormat="1" ht="62.25" customHeight="1">
      <c r="B309" s="86" t="s">
        <v>335</v>
      </c>
      <c r="C309" s="19" t="s">
        <v>73</v>
      </c>
      <c r="D309" s="19"/>
      <c r="E309" s="19">
        <v>100</v>
      </c>
      <c r="F309" s="19">
        <v>100</v>
      </c>
      <c r="G309" s="19">
        <v>100</v>
      </c>
      <c r="H309" s="19">
        <v>100</v>
      </c>
    </row>
    <row r="310" spans="2:8" s="14" customFormat="1" ht="73.5" customHeight="1">
      <c r="B310" s="86" t="s">
        <v>336</v>
      </c>
      <c r="C310" s="19" t="s">
        <v>73</v>
      </c>
      <c r="D310" s="19"/>
      <c r="E310" s="19">
        <v>4</v>
      </c>
      <c r="F310" s="19">
        <v>5</v>
      </c>
      <c r="G310" s="19">
        <v>5.5</v>
      </c>
      <c r="H310" s="19">
        <v>6</v>
      </c>
    </row>
    <row r="311" spans="2:8" s="14" customFormat="1" ht="45" hidden="1" customHeight="1">
      <c r="B311" s="110" t="s">
        <v>337</v>
      </c>
      <c r="C311" s="110"/>
      <c r="D311" s="110"/>
      <c r="E311" s="110"/>
      <c r="F311" s="110"/>
      <c r="G311" s="110"/>
      <c r="H311" s="110"/>
    </row>
    <row r="312" spans="2:8" s="14" customFormat="1" ht="45" customHeight="1">
      <c r="B312" s="86" t="s">
        <v>338</v>
      </c>
      <c r="C312" s="17" t="s">
        <v>212</v>
      </c>
      <c r="D312" s="17"/>
      <c r="E312" s="17" t="s">
        <v>213</v>
      </c>
      <c r="F312" s="17" t="s">
        <v>213</v>
      </c>
      <c r="G312" s="17" t="s">
        <v>213</v>
      </c>
      <c r="H312" s="17" t="s">
        <v>213</v>
      </c>
    </row>
    <row r="313" spans="2:8" s="14" customFormat="1" ht="45" customHeight="1">
      <c r="B313" s="86" t="s">
        <v>339</v>
      </c>
      <c r="C313" s="17" t="s">
        <v>340</v>
      </c>
      <c r="D313" s="17"/>
      <c r="E313" s="17">
        <v>230</v>
      </c>
      <c r="F313" s="17">
        <v>230</v>
      </c>
      <c r="G313" s="17">
        <v>230</v>
      </c>
      <c r="H313" s="17">
        <v>230</v>
      </c>
    </row>
    <row r="314" spans="2:8" s="14" customFormat="1" ht="45" customHeight="1">
      <c r="B314" s="86" t="s">
        <v>341</v>
      </c>
      <c r="C314" s="17" t="s">
        <v>212</v>
      </c>
      <c r="D314" s="17"/>
      <c r="E314" s="17" t="s">
        <v>213</v>
      </c>
      <c r="F314" s="17" t="s">
        <v>213</v>
      </c>
      <c r="G314" s="17" t="s">
        <v>213</v>
      </c>
      <c r="H314" s="17" t="s">
        <v>213</v>
      </c>
    </row>
    <row r="315" spans="2:8" s="14" customFormat="1" ht="52.5" customHeight="1">
      <c r="B315" s="88" t="s">
        <v>342</v>
      </c>
      <c r="C315" s="17" t="s">
        <v>340</v>
      </c>
      <c r="D315" s="17"/>
      <c r="E315" s="17">
        <v>5</v>
      </c>
      <c r="F315" s="17">
        <v>5</v>
      </c>
      <c r="G315" s="17">
        <v>5</v>
      </c>
      <c r="H315" s="17">
        <v>5</v>
      </c>
    </row>
    <row r="316" spans="2:8" ht="15.75" customHeight="1">
      <c r="B316" s="116" t="s">
        <v>377</v>
      </c>
      <c r="C316" s="116"/>
      <c r="D316" s="116"/>
      <c r="E316" s="116"/>
      <c r="F316" s="116"/>
      <c r="G316" s="116"/>
      <c r="H316" s="116"/>
    </row>
    <row r="317" spans="2:8" ht="15.75" customHeight="1">
      <c r="B317" s="5" t="s">
        <v>410</v>
      </c>
      <c r="C317" s="19" t="s">
        <v>298</v>
      </c>
      <c r="D317" s="5"/>
      <c r="E317" s="69">
        <v>12</v>
      </c>
      <c r="F317" s="69">
        <v>14</v>
      </c>
      <c r="G317" s="69">
        <v>14</v>
      </c>
      <c r="H317" s="69">
        <v>14</v>
      </c>
    </row>
    <row r="318" spans="2:8" ht="15.75" customHeight="1">
      <c r="B318" s="5" t="s">
        <v>411</v>
      </c>
      <c r="C318" s="19" t="s">
        <v>299</v>
      </c>
      <c r="D318" s="7"/>
      <c r="E318" s="69">
        <v>1350</v>
      </c>
      <c r="F318" s="69">
        <v>1485</v>
      </c>
      <c r="G318" s="69">
        <v>1635</v>
      </c>
      <c r="H318" s="69">
        <v>1800</v>
      </c>
    </row>
    <row r="319" spans="2:8" ht="15.75" customHeight="1">
      <c r="B319" s="20" t="s">
        <v>412</v>
      </c>
      <c r="C319" s="19" t="s">
        <v>187</v>
      </c>
      <c r="D319" s="20"/>
      <c r="E319" s="70">
        <v>100</v>
      </c>
      <c r="F319" s="70">
        <v>100</v>
      </c>
      <c r="G319" s="70">
        <v>100</v>
      </c>
      <c r="H319" s="70">
        <v>100</v>
      </c>
    </row>
    <row r="320" spans="2:8" ht="15.75" customHeight="1">
      <c r="B320" s="71" t="s">
        <v>413</v>
      </c>
      <c r="C320" s="19" t="s">
        <v>298</v>
      </c>
      <c r="D320" s="30"/>
      <c r="E320" s="70">
        <v>7</v>
      </c>
      <c r="F320" s="70">
        <v>8</v>
      </c>
      <c r="G320" s="70">
        <v>9</v>
      </c>
      <c r="H320" s="70">
        <v>9</v>
      </c>
    </row>
    <row r="321" spans="2:8" ht="32.25" customHeight="1">
      <c r="B321" s="57" t="s">
        <v>441</v>
      </c>
      <c r="C321" s="72" t="s">
        <v>300</v>
      </c>
      <c r="D321" s="30"/>
      <c r="E321" s="70">
        <v>0</v>
      </c>
      <c r="F321" s="70">
        <v>0</v>
      </c>
      <c r="G321" s="70">
        <v>5</v>
      </c>
      <c r="H321" s="70">
        <v>0</v>
      </c>
    </row>
    <row r="322" spans="2:8" ht="30" customHeight="1">
      <c r="B322" s="73" t="s">
        <v>414</v>
      </c>
      <c r="C322" s="11" t="s">
        <v>298</v>
      </c>
      <c r="D322" s="8"/>
      <c r="E322" s="74">
        <v>0</v>
      </c>
      <c r="F322" s="74">
        <v>1</v>
      </c>
      <c r="G322" s="74">
        <v>1</v>
      </c>
      <c r="H322" s="74">
        <v>1</v>
      </c>
    </row>
    <row r="323" spans="2:8" ht="46.5" customHeight="1">
      <c r="B323" s="73" t="s">
        <v>416</v>
      </c>
      <c r="C323" s="11" t="s">
        <v>187</v>
      </c>
      <c r="D323" s="8"/>
      <c r="E323" s="74">
        <v>50</v>
      </c>
      <c r="F323" s="74">
        <v>50</v>
      </c>
      <c r="G323" s="74">
        <v>50</v>
      </c>
      <c r="H323" s="74">
        <v>50</v>
      </c>
    </row>
    <row r="324" spans="2:8" ht="30.75" customHeight="1">
      <c r="B324" s="73" t="s">
        <v>417</v>
      </c>
      <c r="C324" s="11" t="s">
        <v>187</v>
      </c>
      <c r="D324" s="8"/>
      <c r="E324" s="74">
        <v>75</v>
      </c>
      <c r="F324" s="74">
        <v>75</v>
      </c>
      <c r="G324" s="74">
        <v>75</v>
      </c>
      <c r="H324" s="74">
        <v>75</v>
      </c>
    </row>
    <row r="325" spans="2:8" ht="77.25" customHeight="1">
      <c r="B325" s="73" t="s">
        <v>418</v>
      </c>
      <c r="C325" s="11" t="s">
        <v>187</v>
      </c>
      <c r="D325" s="8"/>
      <c r="E325" s="74">
        <v>545.4</v>
      </c>
      <c r="F325" s="74">
        <v>5638.6</v>
      </c>
      <c r="G325" s="74">
        <v>8142.5</v>
      </c>
      <c r="H325" s="74">
        <v>598.20000000000005</v>
      </c>
    </row>
    <row r="326" spans="2:8" ht="54.75" customHeight="1">
      <c r="B326" s="73" t="s">
        <v>419</v>
      </c>
      <c r="C326" s="75" t="s">
        <v>187</v>
      </c>
      <c r="D326" s="76"/>
      <c r="E326" s="77">
        <v>100</v>
      </c>
      <c r="F326" s="74">
        <v>100</v>
      </c>
      <c r="G326" s="74">
        <v>100</v>
      </c>
      <c r="H326" s="77">
        <v>100</v>
      </c>
    </row>
    <row r="327" spans="2:8" ht="54.75" customHeight="1">
      <c r="B327" s="73" t="s">
        <v>420</v>
      </c>
      <c r="C327" s="11" t="s">
        <v>187</v>
      </c>
      <c r="D327" s="8"/>
      <c r="E327" s="74">
        <v>70</v>
      </c>
      <c r="F327" s="74">
        <v>70</v>
      </c>
      <c r="G327" s="74">
        <v>70</v>
      </c>
      <c r="H327" s="74">
        <v>96</v>
      </c>
    </row>
    <row r="328" spans="2:8" ht="62.25" customHeight="1">
      <c r="B328" s="73" t="s">
        <v>415</v>
      </c>
      <c r="C328" s="78" t="s">
        <v>376</v>
      </c>
      <c r="D328" s="79"/>
      <c r="E328" s="74">
        <v>62241</v>
      </c>
      <c r="F328" s="74">
        <v>62301</v>
      </c>
      <c r="G328" s="74">
        <v>62415</v>
      </c>
      <c r="H328" s="74">
        <v>62587</v>
      </c>
    </row>
    <row r="329" spans="2:8" ht="26.25" customHeight="1">
      <c r="B329" s="117" t="s">
        <v>421</v>
      </c>
      <c r="C329" s="117"/>
      <c r="D329" s="117"/>
      <c r="E329" s="117"/>
      <c r="F329" s="117"/>
      <c r="G329" s="117"/>
      <c r="H329" s="117"/>
    </row>
    <row r="330" spans="2:8" ht="15.75">
      <c r="B330" s="5" t="s">
        <v>261</v>
      </c>
      <c r="C330" s="19" t="s">
        <v>262</v>
      </c>
      <c r="D330" s="19"/>
      <c r="E330" s="13">
        <v>0</v>
      </c>
      <c r="F330" s="13">
        <v>0</v>
      </c>
      <c r="G330" s="13">
        <v>1</v>
      </c>
      <c r="H330" s="13">
        <v>0</v>
      </c>
    </row>
    <row r="331" spans="2:8" ht="15.75">
      <c r="B331" s="5" t="s">
        <v>263</v>
      </c>
      <c r="C331" s="19" t="s">
        <v>262</v>
      </c>
      <c r="D331" s="19"/>
      <c r="E331" s="13">
        <v>0</v>
      </c>
      <c r="F331" s="13">
        <v>1</v>
      </c>
      <c r="G331" s="13">
        <v>0</v>
      </c>
      <c r="H331" s="13">
        <v>0</v>
      </c>
    </row>
    <row r="332" spans="2:8" ht="15.75">
      <c r="B332" s="5" t="s">
        <v>264</v>
      </c>
      <c r="C332" s="19" t="s">
        <v>262</v>
      </c>
      <c r="D332" s="19"/>
      <c r="E332" s="13">
        <v>0</v>
      </c>
      <c r="F332" s="13">
        <v>8</v>
      </c>
      <c r="G332" s="13">
        <v>0</v>
      </c>
      <c r="H332" s="13">
        <v>0</v>
      </c>
    </row>
    <row r="333" spans="2:8" ht="15.75">
      <c r="B333" s="5" t="s">
        <v>265</v>
      </c>
      <c r="C333" s="19" t="s">
        <v>262</v>
      </c>
      <c r="D333" s="19"/>
      <c r="E333" s="13">
        <v>0</v>
      </c>
      <c r="F333" s="13">
        <v>6</v>
      </c>
      <c r="G333" s="13">
        <v>0</v>
      </c>
      <c r="H333" s="13">
        <v>0</v>
      </c>
    </row>
    <row r="334" spans="2:8" ht="15.75">
      <c r="B334" s="5" t="s">
        <v>266</v>
      </c>
      <c r="C334" s="19" t="s">
        <v>267</v>
      </c>
      <c r="D334" s="19"/>
      <c r="E334" s="13">
        <v>0</v>
      </c>
      <c r="F334" s="13">
        <v>6.7</v>
      </c>
      <c r="G334" s="13">
        <v>0</v>
      </c>
      <c r="H334" s="13">
        <v>0</v>
      </c>
    </row>
    <row r="335" spans="2:8" ht="15.75">
      <c r="B335" s="5" t="s">
        <v>268</v>
      </c>
      <c r="C335" s="19" t="s">
        <v>262</v>
      </c>
      <c r="D335" s="19"/>
      <c r="E335" s="13">
        <v>4</v>
      </c>
      <c r="F335" s="13">
        <v>0</v>
      </c>
      <c r="G335" s="13">
        <v>0</v>
      </c>
      <c r="H335" s="13">
        <v>0</v>
      </c>
    </row>
    <row r="336" spans="2:8" ht="47.25" customHeight="1">
      <c r="B336" s="114" t="s">
        <v>288</v>
      </c>
      <c r="C336" s="114"/>
      <c r="D336" s="114"/>
      <c r="E336" s="114"/>
      <c r="F336" s="114"/>
      <c r="G336" s="114"/>
      <c r="H336" s="114"/>
    </row>
    <row r="337" spans="2:8" ht="31.5">
      <c r="B337" s="57" t="s">
        <v>269</v>
      </c>
      <c r="C337" s="17" t="s">
        <v>9</v>
      </c>
      <c r="D337" s="81"/>
      <c r="E337" s="81">
        <v>188.38</v>
      </c>
      <c r="F337" s="81">
        <v>174.47</v>
      </c>
      <c r="G337" s="81">
        <v>173.25</v>
      </c>
      <c r="H337" s="81">
        <v>172.76</v>
      </c>
    </row>
    <row r="338" spans="2:8" ht="31.5">
      <c r="B338" s="82" t="s">
        <v>270</v>
      </c>
      <c r="C338" s="17" t="s">
        <v>9</v>
      </c>
      <c r="D338" s="54"/>
      <c r="E338" s="46">
        <v>0</v>
      </c>
      <c r="F338" s="46">
        <v>0</v>
      </c>
      <c r="G338" s="46">
        <v>0</v>
      </c>
      <c r="H338" s="46">
        <v>0</v>
      </c>
    </row>
    <row r="339" spans="2:8" ht="37.5" customHeight="1">
      <c r="B339" s="102" t="s">
        <v>289</v>
      </c>
      <c r="C339" s="102"/>
      <c r="D339" s="102"/>
      <c r="E339" s="102"/>
      <c r="F339" s="102"/>
      <c r="G339" s="102"/>
      <c r="H339" s="102"/>
    </row>
    <row r="340" spans="2:8" ht="47.25">
      <c r="B340" s="57" t="s">
        <v>8</v>
      </c>
      <c r="C340" s="19" t="s">
        <v>9</v>
      </c>
      <c r="D340" s="19"/>
      <c r="E340" s="13">
        <v>100</v>
      </c>
      <c r="F340" s="89">
        <v>100</v>
      </c>
      <c r="G340" s="89">
        <v>100</v>
      </c>
      <c r="H340" s="89">
        <v>100</v>
      </c>
    </row>
    <row r="341" spans="2:8" ht="24.75" customHeight="1">
      <c r="B341" s="30" t="s">
        <v>10</v>
      </c>
      <c r="C341" s="19" t="s">
        <v>9</v>
      </c>
      <c r="D341" s="19"/>
      <c r="E341" s="13">
        <v>100</v>
      </c>
      <c r="F341" s="89">
        <v>100</v>
      </c>
      <c r="G341" s="89">
        <v>100</v>
      </c>
      <c r="H341" s="89">
        <v>100</v>
      </c>
    </row>
    <row r="342" spans="2:8" ht="47.25">
      <c r="B342" s="57" t="s">
        <v>11</v>
      </c>
      <c r="C342" s="19" t="s">
        <v>9</v>
      </c>
      <c r="D342" s="19"/>
      <c r="E342" s="13">
        <v>20</v>
      </c>
      <c r="F342" s="13">
        <v>20</v>
      </c>
      <c r="G342" s="13">
        <v>20</v>
      </c>
      <c r="H342" s="13">
        <v>20</v>
      </c>
    </row>
    <row r="343" spans="2:8" ht="47.25">
      <c r="B343" s="57" t="s">
        <v>12</v>
      </c>
      <c r="C343" s="19" t="s">
        <v>9</v>
      </c>
      <c r="D343" s="19"/>
      <c r="E343" s="13">
        <v>100</v>
      </c>
      <c r="F343" s="13">
        <v>100</v>
      </c>
      <c r="G343" s="13">
        <v>100</v>
      </c>
      <c r="H343" s="13">
        <v>100</v>
      </c>
    </row>
    <row r="344" spans="2:8" ht="31.5">
      <c r="B344" s="57" t="s">
        <v>13</v>
      </c>
      <c r="C344" s="19" t="s">
        <v>9</v>
      </c>
      <c r="D344" s="19"/>
      <c r="E344" s="13">
        <v>100</v>
      </c>
      <c r="F344" s="13">
        <v>100</v>
      </c>
      <c r="G344" s="13">
        <v>100</v>
      </c>
      <c r="H344" s="13">
        <v>100</v>
      </c>
    </row>
    <row r="345" spans="2:8" ht="15.75">
      <c r="B345" s="30" t="s">
        <v>14</v>
      </c>
      <c r="C345" s="19" t="s">
        <v>9</v>
      </c>
      <c r="D345" s="19"/>
      <c r="E345" s="13">
        <v>100</v>
      </c>
      <c r="F345" s="13">
        <v>100</v>
      </c>
      <c r="G345" s="13">
        <v>100</v>
      </c>
      <c r="H345" s="13">
        <v>100</v>
      </c>
    </row>
    <row r="346" spans="2:8" ht="15.75">
      <c r="B346" s="5" t="s">
        <v>15</v>
      </c>
      <c r="C346" s="19" t="s">
        <v>9</v>
      </c>
      <c r="D346" s="19"/>
      <c r="E346" s="13">
        <v>100</v>
      </c>
      <c r="F346" s="13">
        <v>100</v>
      </c>
      <c r="G346" s="13">
        <v>100</v>
      </c>
      <c r="H346" s="13">
        <v>100</v>
      </c>
    </row>
    <row r="347" spans="2:8" ht="31.5" customHeight="1">
      <c r="B347" s="57" t="s">
        <v>16</v>
      </c>
      <c r="C347" s="19" t="s">
        <v>17</v>
      </c>
      <c r="D347" s="19"/>
      <c r="E347" s="13">
        <v>60</v>
      </c>
      <c r="F347" s="89">
        <v>50</v>
      </c>
      <c r="G347" s="89">
        <v>40</v>
      </c>
      <c r="H347" s="89">
        <v>40</v>
      </c>
    </row>
    <row r="348" spans="2:8" ht="31.5">
      <c r="B348" s="57" t="s">
        <v>18</v>
      </c>
      <c r="C348" s="19" t="s">
        <v>9</v>
      </c>
      <c r="D348" s="19"/>
      <c r="E348" s="13">
        <v>79</v>
      </c>
      <c r="F348" s="13">
        <v>79</v>
      </c>
      <c r="G348" s="13">
        <v>79</v>
      </c>
      <c r="H348" s="13">
        <v>79</v>
      </c>
    </row>
    <row r="349" spans="2:8" ht="47.25">
      <c r="B349" s="57" t="s">
        <v>19</v>
      </c>
      <c r="C349" s="19" t="s">
        <v>9</v>
      </c>
      <c r="D349" s="19"/>
      <c r="E349" s="13">
        <v>90</v>
      </c>
      <c r="F349" s="13">
        <v>95</v>
      </c>
      <c r="G349" s="13">
        <v>100</v>
      </c>
      <c r="H349" s="13">
        <v>100</v>
      </c>
    </row>
    <row r="350" spans="2:8" ht="47.25">
      <c r="B350" s="57" t="s">
        <v>20</v>
      </c>
      <c r="C350" s="19" t="s">
        <v>9</v>
      </c>
      <c r="D350" s="19"/>
      <c r="E350" s="13">
        <v>100</v>
      </c>
      <c r="F350" s="13">
        <v>100</v>
      </c>
      <c r="G350" s="13">
        <v>100</v>
      </c>
      <c r="H350" s="13">
        <v>100</v>
      </c>
    </row>
    <row r="351" spans="2:8" ht="15.75">
      <c r="B351" s="30" t="s">
        <v>21</v>
      </c>
      <c r="C351" s="19" t="s">
        <v>9</v>
      </c>
      <c r="D351" s="19"/>
      <c r="E351" s="13">
        <v>3</v>
      </c>
      <c r="F351" s="13">
        <v>3</v>
      </c>
      <c r="G351" s="13">
        <v>3</v>
      </c>
      <c r="H351" s="13">
        <v>3</v>
      </c>
    </row>
    <row r="352" spans="2:8" ht="31.5" customHeight="1">
      <c r="B352" s="115" t="s">
        <v>290</v>
      </c>
      <c r="C352" s="115"/>
      <c r="D352" s="115"/>
      <c r="E352" s="115"/>
      <c r="F352" s="115"/>
      <c r="G352" s="115"/>
      <c r="H352" s="115"/>
    </row>
    <row r="353" spans="2:46" ht="15.75" hidden="1">
      <c r="B353" s="113" t="s">
        <v>293</v>
      </c>
      <c r="C353" s="113"/>
      <c r="D353" s="113"/>
      <c r="E353" s="113"/>
      <c r="F353" s="113"/>
      <c r="G353" s="113"/>
      <c r="H353" s="113"/>
    </row>
    <row r="354" spans="2:46" ht="31.5">
      <c r="B354" s="83" t="s">
        <v>294</v>
      </c>
      <c r="C354" s="28" t="s">
        <v>120</v>
      </c>
      <c r="D354" s="19"/>
      <c r="E354" s="80">
        <v>255</v>
      </c>
      <c r="F354" s="80">
        <v>260</v>
      </c>
      <c r="G354" s="80">
        <v>265</v>
      </c>
      <c r="H354" s="80">
        <v>270</v>
      </c>
    </row>
    <row r="355" spans="2:46" ht="31.5">
      <c r="B355" s="83" t="s">
        <v>295</v>
      </c>
      <c r="C355" s="19" t="s">
        <v>73</v>
      </c>
      <c r="D355" s="19"/>
      <c r="E355" s="80">
        <v>76</v>
      </c>
      <c r="F355" s="80">
        <v>77</v>
      </c>
      <c r="G355" s="80">
        <v>78</v>
      </c>
      <c r="H355" s="80">
        <v>79</v>
      </c>
    </row>
    <row r="356" spans="2:46" ht="15.75" hidden="1">
      <c r="B356" s="112" t="s">
        <v>296</v>
      </c>
      <c r="C356" s="112"/>
      <c r="D356" s="112"/>
      <c r="E356" s="112"/>
      <c r="F356" s="112"/>
      <c r="G356" s="112"/>
      <c r="H356" s="112"/>
    </row>
    <row r="357" spans="2:46" ht="31.5">
      <c r="B357" s="83" t="s">
        <v>297</v>
      </c>
      <c r="C357" s="19" t="s">
        <v>226</v>
      </c>
      <c r="D357" s="19"/>
      <c r="E357" s="80">
        <v>100</v>
      </c>
      <c r="F357" s="80">
        <v>100</v>
      </c>
      <c r="G357" s="80">
        <v>100</v>
      </c>
      <c r="H357" s="80">
        <v>100</v>
      </c>
    </row>
    <row r="358" spans="2:46" ht="15.75">
      <c r="B358" s="104" t="s">
        <v>291</v>
      </c>
      <c r="C358" s="104"/>
      <c r="D358" s="104"/>
      <c r="E358" s="104"/>
      <c r="F358" s="104"/>
      <c r="G358" s="104"/>
      <c r="H358" s="104"/>
    </row>
    <row r="359" spans="2:46" ht="15.75">
      <c r="B359" s="12" t="s">
        <v>301</v>
      </c>
      <c r="C359" s="12" t="s">
        <v>9</v>
      </c>
      <c r="D359" s="12"/>
      <c r="E359" s="12">
        <v>20</v>
      </c>
      <c r="F359" s="12">
        <v>20</v>
      </c>
      <c r="G359" s="12">
        <v>20</v>
      </c>
      <c r="H359" s="12">
        <v>20</v>
      </c>
    </row>
    <row r="360" spans="2:46" ht="23.25" customHeight="1">
      <c r="B360" s="102" t="s">
        <v>292</v>
      </c>
      <c r="C360" s="102"/>
      <c r="D360" s="102"/>
      <c r="E360" s="102"/>
      <c r="F360" s="102"/>
      <c r="G360" s="102"/>
      <c r="H360" s="102"/>
    </row>
    <row r="361" spans="2:46" ht="36" hidden="1" customHeight="1">
      <c r="B361" s="111" t="s">
        <v>318</v>
      </c>
      <c r="C361" s="111"/>
      <c r="D361" s="111"/>
      <c r="E361" s="111"/>
      <c r="F361" s="111"/>
      <c r="G361" s="111"/>
      <c r="H361" s="111"/>
    </row>
    <row r="362" spans="2:46" ht="47.25">
      <c r="B362" s="5" t="s">
        <v>271</v>
      </c>
      <c r="C362" s="19" t="s">
        <v>73</v>
      </c>
      <c r="D362" s="5"/>
      <c r="E362" s="13">
        <v>100</v>
      </c>
      <c r="F362" s="13">
        <v>100</v>
      </c>
      <c r="G362" s="13">
        <v>100</v>
      </c>
      <c r="H362" s="13">
        <v>100</v>
      </c>
    </row>
    <row r="363" spans="2:46" ht="31.5">
      <c r="B363" s="5" t="s">
        <v>272</v>
      </c>
      <c r="C363" s="19" t="s">
        <v>73</v>
      </c>
      <c r="D363" s="7"/>
      <c r="E363" s="13">
        <v>94.2</v>
      </c>
      <c r="F363" s="13">
        <v>94.4</v>
      </c>
      <c r="G363" s="13">
        <v>94.6</v>
      </c>
      <c r="H363" s="13">
        <v>94.8</v>
      </c>
    </row>
    <row r="364" spans="2:46" ht="31.5">
      <c r="B364" s="5" t="s">
        <v>273</v>
      </c>
      <c r="C364" s="19" t="s">
        <v>274</v>
      </c>
      <c r="D364" s="5"/>
      <c r="E364" s="13">
        <v>12.5</v>
      </c>
      <c r="F364" s="13">
        <v>12</v>
      </c>
      <c r="G364" s="13">
        <v>11.5</v>
      </c>
      <c r="H364" s="13">
        <v>11</v>
      </c>
    </row>
    <row r="365" spans="2:46" ht="31.5">
      <c r="B365" s="5" t="s">
        <v>275</v>
      </c>
      <c r="C365" s="19" t="s">
        <v>73</v>
      </c>
      <c r="D365" s="5"/>
      <c r="E365" s="13">
        <v>5</v>
      </c>
      <c r="F365" s="13">
        <v>3</v>
      </c>
      <c r="G365" s="13">
        <v>2</v>
      </c>
      <c r="H365" s="13">
        <v>1</v>
      </c>
    </row>
    <row r="366" spans="2:46" s="4" customFormat="1" ht="25.5" hidden="1" customHeight="1">
      <c r="B366" s="109" t="s">
        <v>365</v>
      </c>
      <c r="C366" s="109"/>
      <c r="D366" s="109"/>
      <c r="E366" s="109"/>
      <c r="F366" s="109"/>
      <c r="G366" s="109"/>
      <c r="H366" s="109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2:46" s="4" customFormat="1" ht="112.5" customHeight="1">
      <c r="B367" s="66" t="s">
        <v>343</v>
      </c>
      <c r="C367" s="19" t="s">
        <v>73</v>
      </c>
      <c r="D367" s="19"/>
      <c r="E367" s="19">
        <v>100</v>
      </c>
      <c r="F367" s="19">
        <v>100</v>
      </c>
      <c r="G367" s="19">
        <v>100</v>
      </c>
      <c r="H367" s="19">
        <v>100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2:46" ht="69.75" customHeight="1">
      <c r="B368" s="66" t="s">
        <v>344</v>
      </c>
      <c r="C368" s="19" t="s">
        <v>73</v>
      </c>
      <c r="D368" s="19"/>
      <c r="E368" s="19">
        <v>100</v>
      </c>
      <c r="F368" s="19">
        <v>100</v>
      </c>
      <c r="G368" s="19">
        <v>100</v>
      </c>
      <c r="H368" s="19">
        <v>100</v>
      </c>
    </row>
    <row r="369" spans="2:8" ht="74.25" customHeight="1">
      <c r="B369" s="66" t="s">
        <v>345</v>
      </c>
      <c r="C369" s="19" t="s">
        <v>73</v>
      </c>
      <c r="D369" s="19"/>
      <c r="E369" s="19">
        <v>85</v>
      </c>
      <c r="F369" s="19">
        <v>90</v>
      </c>
      <c r="G369" s="19">
        <v>95</v>
      </c>
      <c r="H369" s="19">
        <v>100</v>
      </c>
    </row>
    <row r="370" spans="2:8" ht="88.5" customHeight="1">
      <c r="B370" s="66" t="s">
        <v>346</v>
      </c>
      <c r="C370" s="19" t="s">
        <v>73</v>
      </c>
      <c r="D370" s="19"/>
      <c r="E370" s="19">
        <v>100</v>
      </c>
      <c r="F370" s="19">
        <v>100</v>
      </c>
      <c r="G370" s="19">
        <v>100</v>
      </c>
      <c r="H370" s="19">
        <v>100</v>
      </c>
    </row>
    <row r="371" spans="2:8" ht="75.75" customHeight="1">
      <c r="B371" s="66" t="s">
        <v>347</v>
      </c>
      <c r="C371" s="19" t="s">
        <v>73</v>
      </c>
      <c r="D371" s="19"/>
      <c r="E371" s="19">
        <v>100</v>
      </c>
      <c r="F371" s="19">
        <v>100</v>
      </c>
      <c r="G371" s="19">
        <v>100</v>
      </c>
      <c r="H371" s="19">
        <v>100</v>
      </c>
    </row>
    <row r="372" spans="2:8" ht="140.25" customHeight="1">
      <c r="B372" s="90" t="s">
        <v>348</v>
      </c>
      <c r="C372" s="23" t="s">
        <v>73</v>
      </c>
      <c r="D372" s="23"/>
      <c r="E372" s="23">
        <v>95</v>
      </c>
      <c r="F372" s="23">
        <v>100</v>
      </c>
      <c r="G372" s="23">
        <v>100</v>
      </c>
      <c r="H372" s="23">
        <v>100</v>
      </c>
    </row>
    <row r="373" spans="2:8" ht="48.75" customHeight="1">
      <c r="B373" s="91" t="s">
        <v>349</v>
      </c>
      <c r="C373" s="23" t="s">
        <v>73</v>
      </c>
      <c r="D373" s="23"/>
      <c r="E373" s="23">
        <v>70</v>
      </c>
      <c r="F373" s="23">
        <v>80</v>
      </c>
      <c r="G373" s="23">
        <v>82</v>
      </c>
      <c r="H373" s="23">
        <v>85</v>
      </c>
    </row>
    <row r="374" spans="2:8" ht="26.25" customHeight="1">
      <c r="B374" s="91" t="s">
        <v>350</v>
      </c>
      <c r="C374" s="23" t="s">
        <v>73</v>
      </c>
      <c r="D374" s="29"/>
      <c r="E374" s="29">
        <v>50</v>
      </c>
      <c r="F374" s="29">
        <v>70</v>
      </c>
      <c r="G374" s="29">
        <v>75</v>
      </c>
      <c r="H374" s="29">
        <v>80</v>
      </c>
    </row>
    <row r="375" spans="2:8" ht="56.25" customHeight="1">
      <c r="B375" s="91" t="s">
        <v>351</v>
      </c>
      <c r="C375" s="23" t="s">
        <v>73</v>
      </c>
      <c r="D375" s="29"/>
      <c r="E375" s="29">
        <v>2.2999999999999998</v>
      </c>
      <c r="F375" s="29">
        <v>2.2000000000000002</v>
      </c>
      <c r="G375" s="29">
        <v>2</v>
      </c>
      <c r="H375" s="29">
        <v>2</v>
      </c>
    </row>
    <row r="376" spans="2:8" ht="78.75" customHeight="1">
      <c r="B376" s="91" t="s">
        <v>352</v>
      </c>
      <c r="C376" s="23" t="s">
        <v>73</v>
      </c>
      <c r="D376" s="29"/>
      <c r="E376" s="29">
        <v>80</v>
      </c>
      <c r="F376" s="29">
        <v>85</v>
      </c>
      <c r="G376" s="29">
        <v>85</v>
      </c>
      <c r="H376" s="29">
        <v>90</v>
      </c>
    </row>
    <row r="377" spans="2:8" ht="49.5" customHeight="1">
      <c r="B377" s="86" t="s">
        <v>353</v>
      </c>
      <c r="C377" s="19" t="s">
        <v>73</v>
      </c>
      <c r="D377" s="17"/>
      <c r="E377" s="17">
        <v>10</v>
      </c>
      <c r="F377" s="17">
        <v>10</v>
      </c>
      <c r="G377" s="17">
        <v>5</v>
      </c>
      <c r="H377" s="17">
        <v>5</v>
      </c>
    </row>
    <row r="378" spans="2:8" ht="75" customHeight="1">
      <c r="B378" s="86" t="s">
        <v>354</v>
      </c>
      <c r="C378" s="19" t="s">
        <v>73</v>
      </c>
      <c r="D378" s="17"/>
      <c r="E378" s="17">
        <v>60</v>
      </c>
      <c r="F378" s="17">
        <v>60</v>
      </c>
      <c r="G378" s="17">
        <v>75</v>
      </c>
      <c r="H378" s="17">
        <v>75</v>
      </c>
    </row>
    <row r="379" spans="2:8" ht="71.25" customHeight="1">
      <c r="B379" s="86" t="s">
        <v>355</v>
      </c>
      <c r="C379" s="19" t="s">
        <v>73</v>
      </c>
      <c r="D379" s="17"/>
      <c r="E379" s="17">
        <v>85</v>
      </c>
      <c r="F379" s="17">
        <v>90</v>
      </c>
      <c r="G379" s="17">
        <v>95</v>
      </c>
      <c r="H379" s="17">
        <v>100</v>
      </c>
    </row>
    <row r="380" spans="2:8" ht="105.75" customHeight="1">
      <c r="B380" s="66" t="s">
        <v>356</v>
      </c>
      <c r="C380" s="19" t="s">
        <v>73</v>
      </c>
      <c r="D380" s="19"/>
      <c r="E380" s="19">
        <v>100</v>
      </c>
      <c r="F380" s="19">
        <v>100</v>
      </c>
      <c r="G380" s="19">
        <v>100</v>
      </c>
      <c r="H380" s="19">
        <v>100</v>
      </c>
    </row>
    <row r="381" spans="2:8" ht="96" customHeight="1">
      <c r="B381" s="66" t="s">
        <v>357</v>
      </c>
      <c r="C381" s="19" t="s">
        <v>73</v>
      </c>
      <c r="D381" s="19"/>
      <c r="E381" s="19">
        <v>100</v>
      </c>
      <c r="F381" s="19">
        <v>100</v>
      </c>
      <c r="G381" s="19">
        <v>100</v>
      </c>
      <c r="H381" s="19">
        <v>100</v>
      </c>
    </row>
    <row r="382" spans="2:8" ht="51" customHeight="1">
      <c r="B382" s="66" t="s">
        <v>358</v>
      </c>
      <c r="C382" s="19" t="s">
        <v>73</v>
      </c>
      <c r="D382" s="19"/>
      <c r="E382" s="19">
        <v>70</v>
      </c>
      <c r="F382" s="19">
        <v>80</v>
      </c>
      <c r="G382" s="19">
        <v>90</v>
      </c>
      <c r="H382" s="19">
        <v>100</v>
      </c>
    </row>
    <row r="383" spans="2:8" ht="160.5" customHeight="1">
      <c r="B383" s="90" t="s">
        <v>359</v>
      </c>
      <c r="C383" s="23" t="s">
        <v>73</v>
      </c>
      <c r="D383" s="23"/>
      <c r="E383" s="23">
        <v>100</v>
      </c>
      <c r="F383" s="23">
        <v>100</v>
      </c>
      <c r="G383" s="23">
        <v>100</v>
      </c>
      <c r="H383" s="23">
        <v>100</v>
      </c>
    </row>
    <row r="384" spans="2:8" ht="72.75" customHeight="1">
      <c r="B384" s="90" t="s">
        <v>360</v>
      </c>
      <c r="C384" s="23" t="s">
        <v>75</v>
      </c>
      <c r="D384" s="23"/>
      <c r="E384" s="23">
        <v>13.8</v>
      </c>
      <c r="F384" s="23">
        <v>14</v>
      </c>
      <c r="G384" s="23">
        <v>14.2</v>
      </c>
      <c r="H384" s="23">
        <v>14.4</v>
      </c>
    </row>
    <row r="385" spans="2:8" ht="81" customHeight="1">
      <c r="B385" s="91" t="s">
        <v>361</v>
      </c>
      <c r="C385" s="23" t="s">
        <v>73</v>
      </c>
      <c r="D385" s="29"/>
      <c r="E385" s="29">
        <v>100</v>
      </c>
      <c r="F385" s="29">
        <v>100</v>
      </c>
      <c r="G385" s="29">
        <v>100</v>
      </c>
      <c r="H385" s="29">
        <v>100</v>
      </c>
    </row>
    <row r="386" spans="2:8" ht="53.25" customHeight="1">
      <c r="B386" s="91" t="s">
        <v>362</v>
      </c>
      <c r="C386" s="23" t="s">
        <v>73</v>
      </c>
      <c r="D386" s="29"/>
      <c r="E386" s="29">
        <v>85</v>
      </c>
      <c r="F386" s="29">
        <v>90</v>
      </c>
      <c r="G386" s="29">
        <v>90</v>
      </c>
      <c r="H386" s="29">
        <v>90</v>
      </c>
    </row>
    <row r="387" spans="2:8" ht="84.75" customHeight="1">
      <c r="B387" s="86" t="s">
        <v>363</v>
      </c>
      <c r="C387" s="19" t="s">
        <v>73</v>
      </c>
      <c r="D387" s="19"/>
      <c r="E387" s="19">
        <v>76</v>
      </c>
      <c r="F387" s="19">
        <v>77</v>
      </c>
      <c r="G387" s="19">
        <v>78</v>
      </c>
      <c r="H387" s="17">
        <v>79</v>
      </c>
    </row>
    <row r="388" spans="2:8" ht="118.5" customHeight="1">
      <c r="B388" s="66" t="s">
        <v>364</v>
      </c>
      <c r="C388" s="19" t="s">
        <v>73</v>
      </c>
      <c r="D388" s="19"/>
      <c r="E388" s="19">
        <v>85</v>
      </c>
      <c r="F388" s="19">
        <v>100</v>
      </c>
      <c r="G388" s="19">
        <v>100</v>
      </c>
      <c r="H388" s="19">
        <v>100</v>
      </c>
    </row>
  </sheetData>
  <mergeCells count="267">
    <mergeCell ref="B25:H25"/>
    <mergeCell ref="B10:H10"/>
    <mergeCell ref="B5:H5"/>
    <mergeCell ref="B249:H249"/>
    <mergeCell ref="B240:H240"/>
    <mergeCell ref="B79:H79"/>
    <mergeCell ref="B62:H62"/>
    <mergeCell ref="B65:H65"/>
    <mergeCell ref="B69:H69"/>
    <mergeCell ref="B74:H74"/>
    <mergeCell ref="B76:H76"/>
    <mergeCell ref="D94:D95"/>
    <mergeCell ref="E94:E95"/>
    <mergeCell ref="F94:F95"/>
    <mergeCell ref="G94:G95"/>
    <mergeCell ref="H94:H95"/>
    <mergeCell ref="C91:C92"/>
    <mergeCell ref="D91:D92"/>
    <mergeCell ref="E91:E92"/>
    <mergeCell ref="F91:F92"/>
    <mergeCell ref="G91:G92"/>
    <mergeCell ref="H96:H97"/>
    <mergeCell ref="B98:H98"/>
    <mergeCell ref="C99:C100"/>
    <mergeCell ref="B1:H1"/>
    <mergeCell ref="B339:H339"/>
    <mergeCell ref="B4:H4"/>
    <mergeCell ref="B33:H33"/>
    <mergeCell ref="B34:H34"/>
    <mergeCell ref="B52:H52"/>
    <mergeCell ref="B56:H56"/>
    <mergeCell ref="B59:H59"/>
    <mergeCell ref="H86:H87"/>
    <mergeCell ref="B88:H88"/>
    <mergeCell ref="C89:C90"/>
    <mergeCell ref="D89:D90"/>
    <mergeCell ref="E89:E90"/>
    <mergeCell ref="F89:F90"/>
    <mergeCell ref="G89:G90"/>
    <mergeCell ref="H89:H90"/>
    <mergeCell ref="C86:C87"/>
    <mergeCell ref="D86:D87"/>
    <mergeCell ref="E86:E87"/>
    <mergeCell ref="F86:F87"/>
    <mergeCell ref="G86:G87"/>
    <mergeCell ref="H91:H92"/>
    <mergeCell ref="B93:H93"/>
    <mergeCell ref="C94:C95"/>
    <mergeCell ref="D99:D100"/>
    <mergeCell ref="E99:E100"/>
    <mergeCell ref="F99:F100"/>
    <mergeCell ref="G99:G100"/>
    <mergeCell ref="H99:H100"/>
    <mergeCell ref="C96:C97"/>
    <mergeCell ref="D96:D97"/>
    <mergeCell ref="E96:E97"/>
    <mergeCell ref="F96:F97"/>
    <mergeCell ref="G96:G97"/>
    <mergeCell ref="H101:H102"/>
    <mergeCell ref="C103:C104"/>
    <mergeCell ref="D103:D104"/>
    <mergeCell ref="E103:E104"/>
    <mergeCell ref="F103:F104"/>
    <mergeCell ref="G103:G104"/>
    <mergeCell ref="H103:H104"/>
    <mergeCell ref="C101:C102"/>
    <mergeCell ref="D101:D102"/>
    <mergeCell ref="E101:E102"/>
    <mergeCell ref="F101:F102"/>
    <mergeCell ref="G101:G102"/>
    <mergeCell ref="F109:F110"/>
    <mergeCell ref="G109:G110"/>
    <mergeCell ref="H105:H106"/>
    <mergeCell ref="C107:C108"/>
    <mergeCell ref="D107:D108"/>
    <mergeCell ref="E107:E108"/>
    <mergeCell ref="F107:F108"/>
    <mergeCell ref="G107:G108"/>
    <mergeCell ref="H107:H108"/>
    <mergeCell ref="C105:C106"/>
    <mergeCell ref="D105:D106"/>
    <mergeCell ref="E105:E106"/>
    <mergeCell ref="F105:F106"/>
    <mergeCell ref="G105:G106"/>
    <mergeCell ref="B82:H82"/>
    <mergeCell ref="B83:H83"/>
    <mergeCell ref="H84:H85"/>
    <mergeCell ref="H113:H114"/>
    <mergeCell ref="C84:C85"/>
    <mergeCell ref="D84:D85"/>
    <mergeCell ref="E84:E85"/>
    <mergeCell ref="F84:F85"/>
    <mergeCell ref="G84:G85"/>
    <mergeCell ref="C113:C114"/>
    <mergeCell ref="D113:D114"/>
    <mergeCell ref="E113:E114"/>
    <mergeCell ref="F113:F114"/>
    <mergeCell ref="G113:G114"/>
    <mergeCell ref="H109:H110"/>
    <mergeCell ref="C111:C112"/>
    <mergeCell ref="D111:D112"/>
    <mergeCell ref="E111:E112"/>
    <mergeCell ref="F111:F112"/>
    <mergeCell ref="G111:G112"/>
    <mergeCell ref="H111:H112"/>
    <mergeCell ref="C109:C110"/>
    <mergeCell ref="D109:D110"/>
    <mergeCell ref="E109:E110"/>
    <mergeCell ref="B131:H131"/>
    <mergeCell ref="B134:H134"/>
    <mergeCell ref="C135:C136"/>
    <mergeCell ref="D135:D136"/>
    <mergeCell ref="E135:E136"/>
    <mergeCell ref="F135:F136"/>
    <mergeCell ref="G135:G136"/>
    <mergeCell ref="H135:H136"/>
    <mergeCell ref="B115:H115"/>
    <mergeCell ref="B116:H116"/>
    <mergeCell ref="C118:C119"/>
    <mergeCell ref="D118:D119"/>
    <mergeCell ref="E118:E119"/>
    <mergeCell ref="F118:F119"/>
    <mergeCell ref="G118:G119"/>
    <mergeCell ref="H118:H119"/>
    <mergeCell ref="H137:H138"/>
    <mergeCell ref="C139:C140"/>
    <mergeCell ref="D139:D140"/>
    <mergeCell ref="E139:E140"/>
    <mergeCell ref="F139:F140"/>
    <mergeCell ref="G139:G140"/>
    <mergeCell ref="H139:H140"/>
    <mergeCell ref="C137:C138"/>
    <mergeCell ref="D137:D138"/>
    <mergeCell ref="E137:E138"/>
    <mergeCell ref="F137:F138"/>
    <mergeCell ref="G137:G138"/>
    <mergeCell ref="H143:H144"/>
    <mergeCell ref="B146:B147"/>
    <mergeCell ref="C146:C147"/>
    <mergeCell ref="D146:D147"/>
    <mergeCell ref="E146:E147"/>
    <mergeCell ref="F146:F147"/>
    <mergeCell ref="G146:G147"/>
    <mergeCell ref="H146:H147"/>
    <mergeCell ref="C143:C144"/>
    <mergeCell ref="D143:D144"/>
    <mergeCell ref="E143:E144"/>
    <mergeCell ref="F143:F144"/>
    <mergeCell ref="G143:G144"/>
    <mergeCell ref="G148:G149"/>
    <mergeCell ref="H148:H149"/>
    <mergeCell ref="B150:B151"/>
    <mergeCell ref="C150:C151"/>
    <mergeCell ref="D150:D151"/>
    <mergeCell ref="E150:E151"/>
    <mergeCell ref="F150:F151"/>
    <mergeCell ref="G150:G151"/>
    <mergeCell ref="H150:H151"/>
    <mergeCell ref="B148:B149"/>
    <mergeCell ref="C148:C149"/>
    <mergeCell ref="D148:D149"/>
    <mergeCell ref="E148:E149"/>
    <mergeCell ref="F148:F149"/>
    <mergeCell ref="G152:G153"/>
    <mergeCell ref="H152:H153"/>
    <mergeCell ref="B154:B155"/>
    <mergeCell ref="C154:C155"/>
    <mergeCell ref="D154:D155"/>
    <mergeCell ref="E154:E155"/>
    <mergeCell ref="F154:F155"/>
    <mergeCell ref="G154:G155"/>
    <mergeCell ref="H154:H155"/>
    <mergeCell ref="B152:B153"/>
    <mergeCell ref="C152:C153"/>
    <mergeCell ref="D152:D153"/>
    <mergeCell ref="E152:E153"/>
    <mergeCell ref="F152:F153"/>
    <mergeCell ref="H156:H157"/>
    <mergeCell ref="C166:C167"/>
    <mergeCell ref="D166:D167"/>
    <mergeCell ref="E166:E167"/>
    <mergeCell ref="F166:F167"/>
    <mergeCell ref="G166:G167"/>
    <mergeCell ref="H166:H167"/>
    <mergeCell ref="C156:C157"/>
    <mergeCell ref="D156:D157"/>
    <mergeCell ref="E156:E157"/>
    <mergeCell ref="F156:F157"/>
    <mergeCell ref="G156:G157"/>
    <mergeCell ref="H168:H169"/>
    <mergeCell ref="C179:C180"/>
    <mergeCell ref="D179:D180"/>
    <mergeCell ref="E179:E180"/>
    <mergeCell ref="F179:F180"/>
    <mergeCell ref="G179:G180"/>
    <mergeCell ref="H179:H180"/>
    <mergeCell ref="C168:C169"/>
    <mergeCell ref="D168:D169"/>
    <mergeCell ref="E168:E169"/>
    <mergeCell ref="F168:F169"/>
    <mergeCell ref="G168:G169"/>
    <mergeCell ref="G184:G186"/>
    <mergeCell ref="H184:H186"/>
    <mergeCell ref="C187:C188"/>
    <mergeCell ref="D187:D188"/>
    <mergeCell ref="E187:E188"/>
    <mergeCell ref="F187:F188"/>
    <mergeCell ref="G187:G188"/>
    <mergeCell ref="H187:H188"/>
    <mergeCell ref="B184:B186"/>
    <mergeCell ref="C184:C186"/>
    <mergeCell ref="D184:D186"/>
    <mergeCell ref="E184:E186"/>
    <mergeCell ref="F184:F186"/>
    <mergeCell ref="H189:H190"/>
    <mergeCell ref="C191:C193"/>
    <mergeCell ref="D191:D193"/>
    <mergeCell ref="E191:E193"/>
    <mergeCell ref="F191:F193"/>
    <mergeCell ref="G191:G193"/>
    <mergeCell ref="H191:H193"/>
    <mergeCell ref="C189:C190"/>
    <mergeCell ref="D189:D190"/>
    <mergeCell ref="E189:E190"/>
    <mergeCell ref="F189:F190"/>
    <mergeCell ref="G189:G190"/>
    <mergeCell ref="H194:H195"/>
    <mergeCell ref="B196:H196"/>
    <mergeCell ref="B197:H197"/>
    <mergeCell ref="B209:H209"/>
    <mergeCell ref="B213:H213"/>
    <mergeCell ref="C194:C195"/>
    <mergeCell ref="D194:D195"/>
    <mergeCell ref="E194:E195"/>
    <mergeCell ref="F194:F195"/>
    <mergeCell ref="G194:G195"/>
    <mergeCell ref="B258:H258"/>
    <mergeCell ref="B260:H260"/>
    <mergeCell ref="B263:H263"/>
    <mergeCell ref="B216:H216"/>
    <mergeCell ref="B219:H219"/>
    <mergeCell ref="B221:H221"/>
    <mergeCell ref="B224:H224"/>
    <mergeCell ref="B238:H238"/>
    <mergeCell ref="B55:H55"/>
    <mergeCell ref="B265:H265"/>
    <mergeCell ref="B358:H358"/>
    <mergeCell ref="B270:H270"/>
    <mergeCell ref="B266:H266"/>
    <mergeCell ref="B279:H279"/>
    <mergeCell ref="B293:H293"/>
    <mergeCell ref="B366:H366"/>
    <mergeCell ref="B294:H294"/>
    <mergeCell ref="B303:H303"/>
    <mergeCell ref="B307:H307"/>
    <mergeCell ref="B311:H311"/>
    <mergeCell ref="B361:H361"/>
    <mergeCell ref="B356:H356"/>
    <mergeCell ref="B353:H353"/>
    <mergeCell ref="B275:H275"/>
    <mergeCell ref="B277:H277"/>
    <mergeCell ref="B336:H336"/>
    <mergeCell ref="B352:H352"/>
    <mergeCell ref="B360:H360"/>
    <mergeCell ref="B316:H316"/>
    <mergeCell ref="B329:H329"/>
    <mergeCell ref="B239:H23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 АВ</dc:creator>
  <cp:lastModifiedBy>Пучков АВ</cp:lastModifiedBy>
  <cp:lastPrinted>2018-11-30T13:09:03Z</cp:lastPrinted>
  <dcterms:created xsi:type="dcterms:W3CDTF">2018-11-23T09:34:26Z</dcterms:created>
  <dcterms:modified xsi:type="dcterms:W3CDTF">2018-12-03T09:03:49Z</dcterms:modified>
</cp:coreProperties>
</file>