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Arhiv\Вирченко\ОТЧЕТЫ\ОТЧЕТЫ за 2018 год\4 квартал и за год 2018 года\"/>
    </mc:Choice>
  </mc:AlternateContent>
  <xr:revisionPtr revIDLastSave="0" documentId="13_ncr:1_{AC5F3DEC-E0D9-46C2-BF64-B164EFE52101}" xr6:coauthVersionLast="40" xr6:coauthVersionMax="40" xr10:uidLastSave="{00000000-0000-0000-0000-000000000000}"/>
  <bookViews>
    <workbookView xWindow="0" yWindow="0" windowWidth="23040" windowHeight="9090" activeTab="2" xr2:uid="{00000000-000D-0000-FFFF-FFFF00000000}"/>
  </bookViews>
  <sheets>
    <sheet name="Таб.1Фед.соб" sheetId="1" r:id="rId1"/>
    <sheet name="Таб.2СобМО" sheetId="2" r:id="rId2"/>
    <sheet name="Таб.3 мун.соб." sheetId="3" r:id="rId3"/>
    <sheet name="Общее Прил.4" sheetId="4" r:id="rId4"/>
  </sheets>
  <definedNames>
    <definedName name="_xlnm.Print_Titles" localSheetId="0">Таб.1Фед.соб!$6:$6</definedName>
    <definedName name="_xlnm.Print_Titles" localSheetId="1">Таб.2СобМО!$6:$6</definedName>
    <definedName name="_xlnm.Print_Titles" localSheetId="2">'Таб.3 мун.соб.'!$6:$6</definedName>
  </definedNames>
  <calcPr calcId="181029"/>
</workbook>
</file>

<file path=xl/calcChain.xml><?xml version="1.0" encoding="utf-8"?>
<calcChain xmlns="http://schemas.openxmlformats.org/spreadsheetml/2006/main">
  <c r="E14" i="1" l="1"/>
  <c r="E239" i="3" l="1"/>
  <c r="E229" i="3"/>
  <c r="E230" i="3"/>
  <c r="E231" i="3"/>
  <c r="E232" i="3"/>
  <c r="E233" i="3"/>
  <c r="E234" i="3"/>
  <c r="E235" i="3"/>
  <c r="E236" i="3"/>
  <c r="E237" i="3"/>
  <c r="E238" i="3"/>
  <c r="E240" i="3"/>
  <c r="E241" i="3"/>
  <c r="E242" i="3"/>
  <c r="E243" i="3"/>
  <c r="E244" i="3"/>
  <c r="E245" i="3"/>
  <c r="E246" i="3"/>
  <c r="E228" i="3"/>
  <c r="E324" i="2"/>
  <c r="E323" i="2"/>
  <c r="E322" i="2"/>
  <c r="E30" i="3"/>
  <c r="E31" i="3"/>
  <c r="E32" i="3"/>
  <c r="E33" i="3"/>
  <c r="E34" i="3"/>
  <c r="E222" i="2"/>
  <c r="F58" i="3"/>
  <c r="F66" i="3" s="1"/>
  <c r="F28" i="2"/>
  <c r="E62" i="3"/>
  <c r="E63" i="3"/>
  <c r="E64" i="3"/>
  <c r="E65" i="3"/>
  <c r="G66" i="3"/>
  <c r="E58" i="3" l="1"/>
  <c r="E59" i="3"/>
  <c r="E15" i="1"/>
  <c r="E24" i="3" l="1"/>
  <c r="E25" i="3"/>
  <c r="E26" i="3"/>
  <c r="E27" i="3"/>
  <c r="E28" i="3"/>
  <c r="E29" i="3"/>
  <c r="E35" i="3"/>
  <c r="E36" i="3"/>
  <c r="E37" i="3"/>
  <c r="E38" i="3"/>
  <c r="E39" i="3"/>
  <c r="E40" i="3"/>
  <c r="E41" i="3"/>
  <c r="E42" i="3"/>
  <c r="E43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252" i="2"/>
  <c r="E253" i="2"/>
  <c r="E254" i="2"/>
  <c r="E255" i="2"/>
  <c r="E256" i="2"/>
  <c r="E257" i="2"/>
  <c r="E270" i="2"/>
  <c r="E271" i="2"/>
  <c r="F16" i="1"/>
  <c r="G16" i="1"/>
  <c r="E8" i="1"/>
  <c r="E9" i="1"/>
  <c r="F10" i="1"/>
  <c r="G10" i="1"/>
  <c r="G248" i="3"/>
  <c r="F248" i="3"/>
  <c r="E247" i="3"/>
  <c r="E227" i="3"/>
  <c r="E226" i="3"/>
  <c r="F247" i="2"/>
  <c r="G247" i="2"/>
  <c r="F325" i="2"/>
  <c r="G325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1" i="2"/>
  <c r="E250" i="2"/>
  <c r="E249" i="2"/>
  <c r="E248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9" i="2"/>
  <c r="E8" i="2"/>
  <c r="E7" i="2"/>
  <c r="E247" i="2" l="1"/>
  <c r="G17" i="1"/>
  <c r="G326" i="2"/>
  <c r="F17" i="1"/>
  <c r="F326" i="2"/>
  <c r="F249" i="3"/>
  <c r="G249" i="3"/>
  <c r="E325" i="2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60" i="3"/>
  <c r="E61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B17" i="4" l="1"/>
  <c r="G19" i="1"/>
  <c r="D17" i="4"/>
  <c r="G328" i="2"/>
  <c r="F17" i="4"/>
  <c r="G251" i="3"/>
  <c r="E326" i="2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04" i="3"/>
  <c r="E205" i="3"/>
  <c r="E206" i="3"/>
  <c r="E7" i="3"/>
  <c r="E8" i="3"/>
  <c r="E9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7" i="1"/>
  <c r="E12" i="1"/>
  <c r="E13" i="1"/>
  <c r="E11" i="1"/>
  <c r="E66" i="3" l="1"/>
  <c r="H17" i="4"/>
  <c r="C17" i="4"/>
  <c r="C328" i="2"/>
  <c r="E16" i="1"/>
  <c r="E248" i="3"/>
  <c r="E10" i="1"/>
  <c r="E17" i="1" l="1"/>
  <c r="C19" i="1" s="1"/>
  <c r="E249" i="3"/>
  <c r="E17" i="4" l="1"/>
  <c r="C251" i="3"/>
  <c r="A17" i="4"/>
  <c r="G17" i="4" l="1"/>
</calcChain>
</file>

<file path=xl/sharedStrings.xml><?xml version="1.0" encoding="utf-8"?>
<sst xmlns="http://schemas.openxmlformats.org/spreadsheetml/2006/main" count="1506" uniqueCount="1069">
  <si>
    <t>Таблица 1</t>
  </si>
  <si>
    <t>Список фондов, отнесенных к федеральной собственности</t>
  </si>
  <si>
    <t>№ п/п</t>
  </si>
  <si>
    <t>Название архивного фонда</t>
  </si>
  <si>
    <t>Номер архивного фонда</t>
  </si>
  <si>
    <t>Крайние даты документов</t>
  </si>
  <si>
    <t>Количество документов по форме собственности</t>
  </si>
  <si>
    <t>Примечание</t>
  </si>
  <si>
    <t>Всего</t>
  </si>
  <si>
    <t>По личному составу</t>
  </si>
  <si>
    <t>Итого</t>
  </si>
  <si>
    <t>Таблица 2</t>
  </si>
  <si>
    <t>Список фондов, отнесенных к собственности Московской области</t>
  </si>
  <si>
    <t>Список фондов, отнесенных к муниципальной собственности</t>
  </si>
  <si>
    <t>Таблица 3</t>
  </si>
  <si>
    <t xml:space="preserve">                                                                                                        Приложение № 4</t>
  </si>
  <si>
    <t>(подпись  куратора муниципального архива)</t>
  </si>
  <si>
    <t>ТАБЛИЦА</t>
  </si>
  <si>
    <t>объемов дел (по форме собственности), хранящихся в муниципальных архивах  Московской области</t>
  </si>
  <si>
    <t>полное (официальное) название архива (отдела)</t>
  </si>
  <si>
    <t>Государственная собственность</t>
  </si>
  <si>
    <t>Муниципальная собственность</t>
  </si>
  <si>
    <t>из них по личному составу</t>
  </si>
  <si>
    <t>Федеральная собственность</t>
  </si>
  <si>
    <t>всего ед.хр., отнесенных к федеральной собственности</t>
  </si>
  <si>
    <t>всего ед.хр., отнесенных к муниципальной собственности</t>
  </si>
  <si>
    <t>из них по личному составу (паспортные данные)</t>
  </si>
  <si>
    <t>Собственность Московской области</t>
  </si>
  <si>
    <t>всего ед.хр., отнесенных к собственностиМосковской области</t>
  </si>
  <si>
    <t>Дата _____________</t>
  </si>
  <si>
    <t>Начальник  архивного  отдела</t>
  </si>
  <si>
    <t xml:space="preserve">                                                           </t>
  </si>
  <si>
    <t>Г.М. Вирченко</t>
  </si>
  <si>
    <t>Управление муниципальной статистики Рузского района Московской области</t>
  </si>
  <si>
    <t>42л/с</t>
  </si>
  <si>
    <t>Федеральное государственное унитарное предприятие «Тучковский комбинат строительных изделий и материалов при службе специального строительства Российской Федерации» Рузского района Московской области</t>
  </si>
  <si>
    <t>2000-2007</t>
  </si>
  <si>
    <t>90л/с</t>
  </si>
  <si>
    <t>Федеральное государственное учреждение «Рузская районная станция по борьбе с болезнями животных» Рузского района Московской области</t>
  </si>
  <si>
    <t>94л/с</t>
  </si>
  <si>
    <t xml:space="preserve">Государственное унитарное предприятие Московской области по строительству, ремонту и содержанию автомобильных дорог «Рузский Автодор» </t>
  </si>
  <si>
    <t>1991-2015</t>
  </si>
  <si>
    <t>163л/с</t>
  </si>
  <si>
    <t>Постоян-ного срока хранения</t>
  </si>
  <si>
    <t>Всего       ед.хр.                          в архиве (паспортные данные)</t>
  </si>
  <si>
    <t>Товарищество  с ограниченной ответственностью закрытого типа строительная внедренческо-производственная компания «Руза» Рузского района Московской области (ТОО "Руза")</t>
  </si>
  <si>
    <t>Органы местной власти и управления и их подведомственные организации г. Рузы Московской области</t>
  </si>
  <si>
    <t>Рузский районный Совет народных депутатов Московской области и его исполнительный комитет</t>
  </si>
  <si>
    <t>Рузское районное производственное объединение бытового обслуживания населения Московской области</t>
  </si>
  <si>
    <t>1991-1992</t>
  </si>
  <si>
    <t>1943-1993</t>
  </si>
  <si>
    <t>1942-1993</t>
  </si>
  <si>
    <t>1942-1992</t>
  </si>
  <si>
    <t>1л/с</t>
  </si>
  <si>
    <t>2л/с</t>
  </si>
  <si>
    <t>3л/с</t>
  </si>
  <si>
    <t>4л/с</t>
  </si>
  <si>
    <t>1994-2005</t>
  </si>
  <si>
    <t>Полное товарищество «Буряков-ТМ» Рузского района Московской области</t>
  </si>
  <si>
    <t>Полное товарищество «Слуцкий и К» Рузского района  Московской области</t>
  </si>
  <si>
    <t>Товарищество с ограниченной ответственностью «Полимержилстрой» Рузского района  Московской области</t>
  </si>
  <si>
    <t>Новогорбовский сельский Совет Рузского района Московской области</t>
  </si>
  <si>
    <t>Полное товарищество «Галина» Рузского района  Московской области</t>
  </si>
  <si>
    <t>Полное товарищество «Кузнецов и К» Рузского района Московской области</t>
  </si>
  <si>
    <t>5л/с</t>
  </si>
  <si>
    <t>6л/л</t>
  </si>
  <si>
    <t>7л/с</t>
  </si>
  <si>
    <t>8л/с</t>
  </si>
  <si>
    <t>9л/с</t>
  </si>
  <si>
    <t>10л/с</t>
  </si>
  <si>
    <t>1994-1995</t>
  </si>
  <si>
    <t>1961-1993</t>
  </si>
  <si>
    <t>Кооператив «Милосердие» Рузского района Московской области</t>
  </si>
  <si>
    <t>Полное товарищество «Маяк» Рузского района Московской области</t>
  </si>
  <si>
    <t>Администрация Сумароковского сельского Совета Рузского района Московской области</t>
  </si>
  <si>
    <t>Администрация Покровского сельского Совета Рузского района Московской области</t>
  </si>
  <si>
    <t>Товарищество с ограниченной ответственностью «Круг» Рузского района Московской области</t>
  </si>
  <si>
    <t>Объединенный архивный фонд Аннинского, Орешковского, Барынинского сельских Советов народных депутатов Рузского района Московской области и их исполнительных комитетов</t>
  </si>
  <si>
    <t>Объединенный архивный фонд Борзецовского, Волковского, Ремянницкого, Хотебцовского сельских Советов народных депутатов Рузского района Московской области и их исполнительных комитетов</t>
  </si>
  <si>
    <t>Акционерное общество закрытого типа «Аннинское» Рузского района Московской области</t>
  </si>
  <si>
    <t>Объединенный архивный фонд Старониколаевского сельского Совета и влившийся в него Макеихского сельского Совета Рузского района Московской области</t>
  </si>
  <si>
    <t>Объединенный архивный фонд Старорузский, влившиеся в него Моревский (бывший Кагановический) и Мухинский сельские Советы Рузского района Московской области</t>
  </si>
  <si>
    <t>Объединенный архивный фонд медицинских учреждений Рузского района Московской области</t>
  </si>
  <si>
    <t>Частное предприятие  «АПА» Рузского района Московской области</t>
  </si>
  <si>
    <t>14л/с</t>
  </si>
  <si>
    <t>15л/с</t>
  </si>
  <si>
    <t>16л/с</t>
  </si>
  <si>
    <t>17л/с</t>
  </si>
  <si>
    <t>18л/с</t>
  </si>
  <si>
    <t>19л/с</t>
  </si>
  <si>
    <t>20л/с</t>
  </si>
  <si>
    <t>21л/с</t>
  </si>
  <si>
    <t>22л/с</t>
  </si>
  <si>
    <t>23л/с</t>
  </si>
  <si>
    <t>24л/с</t>
  </si>
  <si>
    <t>25л/с</t>
  </si>
  <si>
    <t>1990-1993</t>
  </si>
  <si>
    <t>1956-1993</t>
  </si>
  <si>
    <t>1944-1993</t>
  </si>
  <si>
    <t>1945-1993</t>
  </si>
  <si>
    <t>Полное товарищество «Марина и К» Рузского района  Московской области</t>
  </si>
  <si>
    <t>Полное товарищество «Петриенко иК» Рузского района Московской области</t>
  </si>
  <si>
    <t>Полное товарищество «Нина» Рузского района Московской области</t>
  </si>
  <si>
    <t>11л/с</t>
  </si>
  <si>
    <t>12л/с</t>
  </si>
  <si>
    <t>13л/с</t>
  </si>
  <si>
    <t>1994-2004</t>
  </si>
  <si>
    <t>1994-2000</t>
  </si>
  <si>
    <t>29л/с</t>
  </si>
  <si>
    <t>30л/с</t>
  </si>
  <si>
    <t>31л/с</t>
  </si>
  <si>
    <t>32л/с</t>
  </si>
  <si>
    <t>33л/с</t>
  </si>
  <si>
    <t>34л/с</t>
  </si>
  <si>
    <t>35л/с</t>
  </si>
  <si>
    <t>36л/с</t>
  </si>
  <si>
    <t>37л/с</t>
  </si>
  <si>
    <t>38л/с</t>
  </si>
  <si>
    <t>39л/с</t>
  </si>
  <si>
    <t>40л/с</t>
  </si>
  <si>
    <t>41л/с</t>
  </si>
  <si>
    <t>Товарищество с ограниченной ответственностью «Отарид» Рузского района Московской области</t>
  </si>
  <si>
    <t>Совместное предприятие «Отто-Бокк-Русь ортопедиическая  техника» Рузского района Московской области</t>
  </si>
  <si>
    <t>Товарищество с ограниченной ответственностью «АИС» Рузского района Московской области</t>
  </si>
  <si>
    <t>Полное товарищество «СИС» Рузского района Московской области</t>
  </si>
  <si>
    <t>Товарищество с ограниченной ответственностью «Стройсервис» Рузского района Московской области</t>
  </si>
  <si>
    <t>Частное предприятие «Весна» Рузского района Московской области</t>
  </si>
  <si>
    <t>Объединенный архивный фонд Краснооктябрьский и влившиеся в него Васильевский и Григоровский сельские Советы Рузского района Московской области</t>
  </si>
  <si>
    <t xml:space="preserve">Товарищество с ограниченной ответственностью «Прогресс» Рузского района Московской области </t>
  </si>
  <si>
    <t>Индивидуальное частное предприятие «Ларис» Рузского района Московской области</t>
  </si>
  <si>
    <t>Общество с ограниченной ответственностью «Русич» Рузского района Московской области</t>
  </si>
  <si>
    <t>Товарищество с ограниченной ответственностью «Эридана» Рузского района Московской области</t>
  </si>
  <si>
    <t>Объединенный архивный фонд Космодемьянский и влившиеся в него Архангельский, Грибцовский, Колодкинский и Шелковский сельские Советы Рузского района Московской области</t>
  </si>
  <si>
    <t>Объединенный архивный фонд Комлевский и влившиеся в него Ватулинский, Воскресенский, Горбовский, Костинский, Лихачевский, Ново-Теряевский и Сытьковский сельские Советы Рузского района Московской области</t>
  </si>
  <si>
    <t>1992-1993</t>
  </si>
  <si>
    <t>1991-1993</t>
  </si>
  <si>
    <t>1963-1992</t>
  </si>
  <si>
    <t>26л/с</t>
  </si>
  <si>
    <t>27л/с</t>
  </si>
  <si>
    <t>28л/с</t>
  </si>
  <si>
    <t>Полное товарищество «Белоус и К» Рузского района Московской области</t>
  </si>
  <si>
    <t>Полное товарищество «Крис» Рузского района Московской области</t>
  </si>
  <si>
    <t>Полное товарищество «Елена» Рузского района Московской области</t>
  </si>
  <si>
    <t>1999-2005</t>
  </si>
  <si>
    <t>1993-2003</t>
  </si>
  <si>
    <t>1997-1998</t>
  </si>
  <si>
    <t>43л/с</t>
  </si>
  <si>
    <t>44л/с</t>
  </si>
  <si>
    <t>45л/с</t>
  </si>
  <si>
    <t>46л/с</t>
  </si>
  <si>
    <t>47л/с</t>
  </si>
  <si>
    <t>48л/с</t>
  </si>
  <si>
    <t>49л/с</t>
  </si>
  <si>
    <t>50л/с</t>
  </si>
  <si>
    <t>51л/с</t>
  </si>
  <si>
    <t>52л/с</t>
  </si>
  <si>
    <t>53л/с</t>
  </si>
  <si>
    <t>54л/с</t>
  </si>
  <si>
    <t>55л/с</t>
  </si>
  <si>
    <t>56л/с</t>
  </si>
  <si>
    <t>57л/с</t>
  </si>
  <si>
    <t>Полное товарищество» ДИП» Рузского района Московской области</t>
  </si>
  <si>
    <t>Рузский районный Союз потребительских обществ Московской области</t>
  </si>
  <si>
    <t>Кооператив «Спектр» Рузского района Московской области</t>
  </si>
  <si>
    <t>Товарищество с ограниченной ответственностью «Универсал-Г» Рузского района Московской области</t>
  </si>
  <si>
    <t>Колюбакинский поселковый Совет Рузского района Московской области</t>
  </si>
  <si>
    <t>Акционерное общество открытого типа «Эффект» Рузского района Московской области</t>
  </si>
  <si>
    <t>Проектно-производственное архитектурно-планировочное бюро Рузского района московской области</t>
  </si>
  <si>
    <t>База отдыха «Мирный» Рузского района Московской области</t>
  </si>
  <si>
    <t>Общество с ограниченной ответственностью «Урал-сервис» Рузского района Московской области</t>
  </si>
  <si>
    <t>Центр медицинской реабилитации им. М.Лиходея с санаторно-курортным комплексом «Русь» Рузского района московской области</t>
  </si>
  <si>
    <t>Управление сельского хозяйства Рузского района Московской области</t>
  </si>
  <si>
    <t>Акционерное общество закрытого типа «Тучковское» Рузского района Московской области</t>
  </si>
  <si>
    <t>Товарищество с ограниченной ответственностью коллективно-сельскохозяйственное предприятие «Раисино» Рузского района Московской области</t>
  </si>
  <si>
    <t>Тучковский поселковый Совет народных депутатов Рузского района Московской области</t>
  </si>
  <si>
    <t>Частное предприятие «Заря» Рузского района Московской области</t>
  </si>
  <si>
    <t>1973-1993</t>
  </si>
  <si>
    <t>1947-1993</t>
  </si>
  <si>
    <t>1975-1993</t>
  </si>
  <si>
    <t>1988-1993</t>
  </si>
  <si>
    <t>1981-2002</t>
  </si>
  <si>
    <t>1951-1992</t>
  </si>
  <si>
    <t>1992-1995 (книга)</t>
  </si>
  <si>
    <t>1994-1998</t>
  </si>
  <si>
    <t>1994-1997</t>
  </si>
  <si>
    <t>1993-2002</t>
  </si>
  <si>
    <t>1998-1999</t>
  </si>
  <si>
    <t>1993-1997</t>
  </si>
  <si>
    <t>58л/с</t>
  </si>
  <si>
    <t>59л/с</t>
  </si>
  <si>
    <t>60л/с</t>
  </si>
  <si>
    <t>61л/с</t>
  </si>
  <si>
    <t>62л/с</t>
  </si>
  <si>
    <t>63л/с</t>
  </si>
  <si>
    <t>64л/с</t>
  </si>
  <si>
    <t>65л/с</t>
  </si>
  <si>
    <t>66л/с</t>
  </si>
  <si>
    <t>67л/с</t>
  </si>
  <si>
    <t>68л/с</t>
  </si>
  <si>
    <t>69л/с</t>
  </si>
  <si>
    <t>70л/с</t>
  </si>
  <si>
    <t>71л/с</t>
  </si>
  <si>
    <t>72л/с</t>
  </si>
  <si>
    <t>73л/с</t>
  </si>
  <si>
    <t>74л/с</t>
  </si>
  <si>
    <t>Товарищество с ограниченной ответственностью «Ателье пос.Дорохово» Рузского района Московской области</t>
  </si>
  <si>
    <t>Товарищество с ограниченной ответственностью «Сударушка» Рузского района Московской области</t>
  </si>
  <si>
    <t>Акционерное общество закрытого типа «Орешкинский карьер» Рузского района Московской области</t>
  </si>
  <si>
    <t>Общество с ограниченной ответственностью «Долива- Д» Рузского района Московской области</t>
  </si>
  <si>
    <t>Общество с ограниченной ответственностью «Интерьер- Т» Рузского района Московской области</t>
  </si>
  <si>
    <t>Рузский районный комитет профсоюза работников агропромышленного комплекса Московской области</t>
  </si>
  <si>
    <t>Детская юношеская спортивная школа Рузского района Московской области</t>
  </si>
  <si>
    <t>Общество с ограниченной ответственностью «Визир» Рузского района Московской области</t>
  </si>
  <si>
    <t>Открытое акционерное общество «Фабрика технических бумаг «Горбово» Рузского района Московской области</t>
  </si>
  <si>
    <t>Открытое акционерное общество «Рузский леспромхоз» Рузского района Московской области</t>
  </si>
  <si>
    <t>Дороховский поселковый Совет народных депутатов Рузского района Московской области</t>
  </si>
  <si>
    <t>Открытое акционерное общество «Завод автоматика» Рузского района Московской области</t>
  </si>
  <si>
    <t>Государственное арендно-строительное предприятие №8 Рузского района Московской области</t>
  </si>
  <si>
    <t>Общество с ограниченной ответственностью «Руса» Рузского района Московской области</t>
  </si>
  <si>
    <t>Акционерное общество открытого типа «Березовая Роща» Рузского района Московской области</t>
  </si>
  <si>
    <t>Закрытое акционерное общество «Рузский» Рузского района Московской области</t>
  </si>
  <si>
    <t>Товарищество с ограниченной ответственностью «МИМ» Рузского района Московской области</t>
  </si>
  <si>
    <t>1965-1993</t>
  </si>
  <si>
    <t>1946-1993</t>
  </si>
  <si>
    <t>1976-1993</t>
  </si>
  <si>
    <t>1994-1999</t>
  </si>
  <si>
    <t>1998-2001</t>
  </si>
  <si>
    <t>1995-1999</t>
  </si>
  <si>
    <t>1996-2001</t>
  </si>
  <si>
    <t>1994-2002</t>
  </si>
  <si>
    <t>1994-2010</t>
  </si>
  <si>
    <t>75л/с</t>
  </si>
  <si>
    <t>76л/с</t>
  </si>
  <si>
    <t>77л/с</t>
  </si>
  <si>
    <t>78л/с</t>
  </si>
  <si>
    <t>79л/с</t>
  </si>
  <si>
    <t>80л/с</t>
  </si>
  <si>
    <t>81л/с</t>
  </si>
  <si>
    <t>82л/с</t>
  </si>
  <si>
    <t>83л/с</t>
  </si>
  <si>
    <t>84л/с</t>
  </si>
  <si>
    <t>85л/с</t>
  </si>
  <si>
    <t>86л/с</t>
  </si>
  <si>
    <t>87л/с</t>
  </si>
  <si>
    <t>88л/с</t>
  </si>
  <si>
    <t>89л/с</t>
  </si>
  <si>
    <t>Общество с ограниченной ответственностью «Классик-Интерьер» Рузского района Московской области</t>
  </si>
  <si>
    <t>Акционерное общество открытого типа «Дружба» Рузского района Московской области</t>
  </si>
  <si>
    <t>Администрация Рузского района Московской области</t>
  </si>
  <si>
    <t>Тучковский комбинат строительных изделий и материалов №1 Рузского района Московской области</t>
  </si>
  <si>
    <t>Объединенный архивный фонд Производственно-сельскохозяйственный кооператив «Ленинец» и влившийся в него колхоз им. Дзержинского Рузского района Московской области</t>
  </si>
  <si>
    <t>Открытое акционерное общество «Дороховский стекольный завод» Рузского района Московской области</t>
  </si>
  <si>
    <t>Общество с ограниченной ответственностью «Озерна» Рузского района Московской области</t>
  </si>
  <si>
    <t>Открытое акционерное общество «Ремонтно-техническое предприятие» Рузского района Московской области</t>
  </si>
  <si>
    <t>Акционерное общество закрытого типа им. Л.М.Доватора Рузского района Московской области</t>
  </si>
  <si>
    <t>Администрация Никольского сельского округа Рузского района Московской области</t>
  </si>
  <si>
    <t>Общество с ограниченной ответственностью «Рузская служба недвижимости» Рузского района Московской области</t>
  </si>
  <si>
    <t>Общество с ограниченной ответственностью «У камина» Рузского района Московской области</t>
  </si>
  <si>
    <t>Общество с ограниченной ответственностью «ПМК-1» Рузского района Московской области</t>
  </si>
  <si>
    <t>Государственное учреждение «Центр государственного санитарно-эпидемиологического надзора в Рузском районе Московской области</t>
  </si>
  <si>
    <t>Акционерное общество открытого типа «Тучковское экспериментальное предприятие» Рузского района Московской области</t>
  </si>
  <si>
    <t>1949-1993</t>
  </si>
  <si>
    <t>1969-1993</t>
  </si>
  <si>
    <t>1948-1993</t>
  </si>
  <si>
    <t>1979-2005</t>
  </si>
  <si>
    <t>1960-1993</t>
  </si>
  <si>
    <t>2001-2002</t>
  </si>
  <si>
    <t>1994-2003</t>
  </si>
  <si>
    <t>2003-2005</t>
  </si>
  <si>
    <t>91л/с</t>
  </si>
  <si>
    <t>92л/с</t>
  </si>
  <si>
    <t>93л/с</t>
  </si>
  <si>
    <t>95л/с</t>
  </si>
  <si>
    <t>96л/с</t>
  </si>
  <si>
    <t>97л/с</t>
  </si>
  <si>
    <t>98л/с</t>
  </si>
  <si>
    <t>99л/с</t>
  </si>
  <si>
    <t>100л/с</t>
  </si>
  <si>
    <t>101л/с</t>
  </si>
  <si>
    <t>102л/с</t>
  </si>
  <si>
    <t>Районное производственно-техническое объединение городского хозяйства Рузского района Московской области</t>
  </si>
  <si>
    <t>Общество с ограниченной ответственностью «Ремонтно-строительное предприятие» Рузского района Московской области</t>
  </si>
  <si>
    <t>Закрытое акционерное общество «Октябрьское» Рузского района Московской области</t>
  </si>
  <si>
    <t>Закрытое акционерное общество «Дороховская мебельная фабрика» Рузского района Московской области</t>
  </si>
  <si>
    <t>Открытое акционерное общество «Лидино» Рузского района Московской области</t>
  </si>
  <si>
    <t>Закрытое акционерное общество «Дом творчества «Малеевка» Рузского района Московской области</t>
  </si>
  <si>
    <t>Муниципальное унитарное предприятие «Тучковское жилищно-коммунальное объединение» Рузского района Московской области</t>
  </si>
  <si>
    <t>Общество с ограниченной ответственностью «Гришков и К» Рузского района Московской области</t>
  </si>
  <si>
    <t>Рузское бюро медикосоциальной экспертизы Московской области</t>
  </si>
  <si>
    <t>Представительство компании «Ферротрейд ЛТД» Рузского района Московской области</t>
  </si>
  <si>
    <t>1959-1993</t>
  </si>
  <si>
    <t>1950-1994</t>
  </si>
  <si>
    <t>1961-1995</t>
  </si>
  <si>
    <t>1993-1994</t>
  </si>
  <si>
    <t>1998-2004</t>
  </si>
  <si>
    <t>1995-1998</t>
  </si>
  <si>
    <t>1996-2002</t>
  </si>
  <si>
    <t>1993-2005</t>
  </si>
  <si>
    <t>2003-2006</t>
  </si>
  <si>
    <t>103л/с</t>
  </si>
  <si>
    <t>104л/с</t>
  </si>
  <si>
    <t>105л/с</t>
  </si>
  <si>
    <t>106л/с</t>
  </si>
  <si>
    <t>107л/с</t>
  </si>
  <si>
    <t>108л/с</t>
  </si>
  <si>
    <t>109л/с</t>
  </si>
  <si>
    <t>110л/с</t>
  </si>
  <si>
    <t>111л/с</t>
  </si>
  <si>
    <t>112л/с</t>
  </si>
  <si>
    <t>113л/с</t>
  </si>
  <si>
    <t>114л/с</t>
  </si>
  <si>
    <t>115л/с</t>
  </si>
  <si>
    <t>116л/с</t>
  </si>
  <si>
    <t>117л/с</t>
  </si>
  <si>
    <t>Муниципальное предприятие «Рузский лесопункт» Московской области</t>
  </si>
  <si>
    <t>Администрация Ивановского сельского округа Рузского района Московской области</t>
  </si>
  <si>
    <t>Закрытое акционерное общество «Энергия» Рузского района Московской области</t>
  </si>
  <si>
    <t>Объединенный архивный фонд Открытое акционерное общество «Космодемьянский» и его предшественники Рузского района Московской области</t>
  </si>
  <si>
    <t>Государственный оздоровительный комплекс «Чайка» Рузского района Московской области</t>
  </si>
  <si>
    <t>Территориальное управление по сельскому поселению Дороховское Рузского района Московской области</t>
  </si>
  <si>
    <t>Муниципальное унитарное предприятие «Старорузское межотраслевое предприятие жилищно-коммунального хозяйства Администрации Рузского района Московской области»</t>
  </si>
  <si>
    <t>Муниципальное унитарное предприятие «Тучковское производственно-техническое объединение городского хозяйства Рузского района» Московской области</t>
  </si>
  <si>
    <t>Общество с ограниченной ответственностью «Землемер» Рузского района Московской области</t>
  </si>
  <si>
    <t>Управление социальной защиты населения Рузского района Московской области</t>
  </si>
  <si>
    <t>Закрытое акционерное общество «Дом отдыха «Руза» Рузского района Московской области</t>
  </si>
  <si>
    <t>Территориальное управление по сельскому поселению Колюбакинское Рузского района Московской области</t>
  </si>
  <si>
    <t>Благотворительный общественный фонд «Рузский районный фонд Милосердия и Здоровья» Рузского района Московской области</t>
  </si>
  <si>
    <t>1958-1993</t>
  </si>
  <si>
    <t>1953-1993</t>
  </si>
  <si>
    <t>1966-2006</t>
  </si>
  <si>
    <t>1941-1993</t>
  </si>
  <si>
    <t>1994-2006</t>
  </si>
  <si>
    <t>1995-2003</t>
  </si>
  <si>
    <t>2003-2008</t>
  </si>
  <si>
    <t>1997-2008</t>
  </si>
  <si>
    <t>1994-2009</t>
  </si>
  <si>
    <t>118л/с</t>
  </si>
  <si>
    <t>119л/с</t>
  </si>
  <si>
    <t>120л/с</t>
  </si>
  <si>
    <t>121л/с</t>
  </si>
  <si>
    <t>122л/с</t>
  </si>
  <si>
    <t>123л/с</t>
  </si>
  <si>
    <t>124л/с</t>
  </si>
  <si>
    <t>125л/с</t>
  </si>
  <si>
    <t>126л/с</t>
  </si>
  <si>
    <t>127л/с</t>
  </si>
  <si>
    <t>128л/с</t>
  </si>
  <si>
    <t>129л/с</t>
  </si>
  <si>
    <t>130л/с</t>
  </si>
  <si>
    <t>131л/с</t>
  </si>
  <si>
    <t>Общество с ограниченной ответственностью «Рузская кондитерская фабрика» Рузского района Московской области</t>
  </si>
  <si>
    <t>Общество с ограниченной ответственностью «Инвестиционно-промышленная, строительная фирма «Нестерово»» Рузского района Московской области</t>
  </si>
  <si>
    <t>Муниципальное унитарное предприятие «Рузская районная служба инженерного обеспечения» Рузского района Московской области</t>
  </si>
  <si>
    <t>Муниципальное учреждение физической культуры и спорта Рузского муниципального района «Спортивный комплекс «Тучково»» Рузского района Московской области</t>
  </si>
  <si>
    <t>Муниципальное учреждение физической культуры и спорта Рузского муниципального района Спортивный комплекс» «Руза» Рузского района Московской области</t>
  </si>
  <si>
    <t>Закрытое акционерное общество «Союз-Виктан» Рузского района Московской области</t>
  </si>
  <si>
    <t>Открытое акционерное общество «Жилсервис» Рузского района Московской области</t>
  </si>
  <si>
    <t>Управление образования Администрации Рузского района Московской области</t>
  </si>
  <si>
    <t>Управление здравоохранения Администрации Рузского муниципального района Московской области</t>
  </si>
  <si>
    <t>Юго-Западный филиал открытого акционерного общества «Моснефтепродукт» Рузского муниципального района Московской области</t>
  </si>
  <si>
    <t>Газета «Красное знамя» Рузского района Московской области</t>
  </si>
  <si>
    <t>Отдел культуры Администрации Рузского муниципального района</t>
  </si>
  <si>
    <t>Тучковский хлебозавод Рузского района Московской области</t>
  </si>
  <si>
    <t>Индивидуальный предприниматель Ватлин М.В. Рузского района Московской области</t>
  </si>
  <si>
    <t>2000-2009</t>
  </si>
  <si>
    <t>2001-2005</t>
  </si>
  <si>
    <t>2003-2014</t>
  </si>
  <si>
    <t>2006-2009</t>
  </si>
  <si>
    <t>2002-2009</t>
  </si>
  <si>
    <t>2003-2009</t>
  </si>
  <si>
    <t>1994-2011</t>
  </si>
  <si>
    <t>1995-2015</t>
  </si>
  <si>
    <t>2002-2011</t>
  </si>
  <si>
    <t>1983-1993</t>
  </si>
  <si>
    <t>1963-1993</t>
  </si>
  <si>
    <t>Муниципальное образовательное учреждение «Межшкольный учебный комбинат «Центр профессиональной подготовки» Рузского района Московской области</t>
  </si>
  <si>
    <t>Открытое акционерное общество «Рузское дорожное ремонтно-строительное управление» Рузского района Московской области</t>
  </si>
  <si>
    <t>140л/с</t>
  </si>
  <si>
    <t>141л/с</t>
  </si>
  <si>
    <t>132л/с</t>
  </si>
  <si>
    <t>133л/с</t>
  </si>
  <si>
    <t>134л/с</t>
  </si>
  <si>
    <t>135л/с</t>
  </si>
  <si>
    <t>136л/с</t>
  </si>
  <si>
    <t>137л/с</t>
  </si>
  <si>
    <t>138л/с</t>
  </si>
  <si>
    <t>139л/с</t>
  </si>
  <si>
    <t>142л/с</t>
  </si>
  <si>
    <t>143л/с</t>
  </si>
  <si>
    <t>144л/с</t>
  </si>
  <si>
    <t>Муниципальное учреждение здравоохранения «Тучковская районная больница» Рузского района Московской области</t>
  </si>
  <si>
    <t>Общество с ограниченной ответственностью «Габриэль-Хеми Рус» Рузского района Московской области</t>
  </si>
  <si>
    <t>Муниципальное специализированное учреждение  «Рузский центр по мобилизации доходов районного бюджета» Рузского муниципального района Московской области</t>
  </si>
  <si>
    <t>Общество с ограниченной ответственностью «Марвинк» Рузского района Московской области</t>
  </si>
  <si>
    <t>Муниципальное учреждение здравоохранения «Рузская районная больница» Московской области</t>
  </si>
  <si>
    <r>
      <t>Муниципальное учреждение Рузского муниципального района «Централизованная бухгалтерия по обслуживанию бюджетных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учреждений Рузского муниципального района» Московской области</t>
    </r>
  </si>
  <si>
    <t>Общество с ограниченной ответственностью «Ремдорстрой –Руза» Рузского района Московской области</t>
  </si>
  <si>
    <t>Общество с ограниченной ответственностью «Тучково Монолит  Групп» Рузского района Московской области</t>
  </si>
  <si>
    <t>Общество с ограниченной ответственностью «Норма» Рузского района Московской области</t>
  </si>
  <si>
    <t>Совет депутатов Рузского муниципального района Московской области</t>
  </si>
  <si>
    <t>Общество с ограниченной ответственностью «Стройтайм» Рузского района Московской области</t>
  </si>
  <si>
    <t>1996-2010</t>
  </si>
  <si>
    <t>2007-2009</t>
  </si>
  <si>
    <t>2001-2011</t>
  </si>
  <si>
    <t>2007-2011</t>
  </si>
  <si>
    <t>2004-2012</t>
  </si>
  <si>
    <t>2007-2012</t>
  </si>
  <si>
    <t>2002-2012</t>
  </si>
  <si>
    <t>1998-2012</t>
  </si>
  <si>
    <t>145л/с</t>
  </si>
  <si>
    <t>146л/с</t>
  </si>
  <si>
    <t>147л/с</t>
  </si>
  <si>
    <t>148л/с</t>
  </si>
  <si>
    <t>149л/с</t>
  </si>
  <si>
    <t>150л/с</t>
  </si>
  <si>
    <t>151л/с</t>
  </si>
  <si>
    <t>152л/с</t>
  </si>
  <si>
    <t>153л/с</t>
  </si>
  <si>
    <t>154л/с</t>
  </si>
  <si>
    <t>155л/с</t>
  </si>
  <si>
    <t>Кооператив «Стройматериалы» Рузского района Московской области</t>
  </si>
  <si>
    <t>Закрытое акционерное общество «Рузское грузовое автотранспортное предприятие» Рузского района Московской области</t>
  </si>
  <si>
    <t>Администрация сельского поселения Старорузское Рузского муниципального района Московской области</t>
  </si>
  <si>
    <t>Администрация сельского поселения Дороховское Рузского муниципального района Московской области</t>
  </si>
  <si>
    <t>Администрация городского поселения  Тучково Рузского муниципального района Московской области</t>
  </si>
  <si>
    <t>Администрация сельского поселения Колюбакинское  Рузского муниципального района Московской области</t>
  </si>
  <si>
    <t>Открытое акционерное общество «Пищевой комбинат «Рузский» Рузского района Московской области</t>
  </si>
  <si>
    <t>Администрация городского поселения Руза Рузского муниципального района Московской области</t>
  </si>
  <si>
    <t>Администрация сельского поселения Волковское Рузского муниципального района Московской области</t>
  </si>
  <si>
    <t>Администрация сельского поселения Ивановское Рузского муниципального района Московской области</t>
  </si>
  <si>
    <t>Тучковское поселковое потребительское общество Рузского района Московской области</t>
  </si>
  <si>
    <t>156л/с</t>
  </si>
  <si>
    <t>157л/с</t>
  </si>
  <si>
    <t>158л/с</t>
  </si>
  <si>
    <t>159л/с</t>
  </si>
  <si>
    <t>Общество с ограниченной ответственностью «ПГС-плюс» Рузского муниципального района Московской области</t>
  </si>
  <si>
    <t>Общество с ограниченной ответственностью «Садовые технологии» Рузского района Московской области</t>
  </si>
  <si>
    <t>Муниципальное казенное учреждение культуры сельского поселения Дороховское «Централизованная библиотечная система» Рузского муниципального района Московской области</t>
  </si>
  <si>
    <t>Муниципальное  учреждение культуры  «Колюбакинская сельская централизованная библиотечная система» Рузского муниципального района Московской области</t>
  </si>
  <si>
    <t>2006-2016</t>
  </si>
  <si>
    <t>2008-2013</t>
  </si>
  <si>
    <t>2007-2015</t>
  </si>
  <si>
    <t>2012-2014</t>
  </si>
  <si>
    <t>2010-2014</t>
  </si>
  <si>
    <t>164л/с</t>
  </si>
  <si>
    <t>165л/с</t>
  </si>
  <si>
    <t>166л/с</t>
  </si>
  <si>
    <t>167л/с</t>
  </si>
  <si>
    <t>168л/с</t>
  </si>
  <si>
    <t>169л/с</t>
  </si>
  <si>
    <t>Муниципальное учреждение культуры «Центр культуры и досуга поселка Космодемьянский» сельского поселения Дороховское Рузского муниципального района Московской области</t>
  </si>
  <si>
    <t>Открытое акционерное общество «БИКОР» Рузского муниципального района Московской области</t>
  </si>
  <si>
    <t>Закрытое акционерное общество «Автокапитал» Рузского муниципального района Московской области</t>
  </si>
  <si>
    <t>Общество с ограниченной ответственностью «Источник» Рузского муниципального района Московской области</t>
  </si>
  <si>
    <t>Муниципальное учреждение культуры «Центр культуры и досуга поселка Дорохово» сельского поселения Дороховское Рузского муниципального района Московской области</t>
  </si>
  <si>
    <t>Открытое акционерное общество «Молочный завод «Рузский» Рузского района Московской области</t>
  </si>
  <si>
    <t>1957-1990</t>
  </si>
  <si>
    <t>1970-1994</t>
  </si>
  <si>
    <t>160л/с</t>
  </si>
  <si>
    <t>161л/с</t>
  </si>
  <si>
    <t>162л/с</t>
  </si>
  <si>
    <t>Муниципальное  учреждение культуры сельского поселения Старорузское «Централизованная библиотечная система» Рузского муниципального района Московской области</t>
  </si>
  <si>
    <t>Муниципальное  учреждение культуры сельского поселения Ивановское «Централизованная библиотечная система» Рузского муниципального района Московской области</t>
  </si>
  <si>
    <t>Муниципальное  учреждение культуры сельского поселения Волковское «Централизованная библииотечная система» Рузского муниципального района Московской области</t>
  </si>
  <si>
    <t>2011-2014</t>
  </si>
  <si>
    <t>2007-2010</t>
  </si>
  <si>
    <t>1995-2016</t>
  </si>
  <si>
    <t>2006-2010</t>
  </si>
  <si>
    <t>1993-2004</t>
  </si>
  <si>
    <t>Дороховская нефтебаза – филиал ОАО «Моснефтепродукт»</t>
  </si>
  <si>
    <t>Рузское финансовое управление Министерства финансов Московской области</t>
  </si>
  <si>
    <t>1967-1992</t>
  </si>
  <si>
    <t>1975-1992</t>
  </si>
  <si>
    <t>1977-1991</t>
  </si>
  <si>
    <t>1960-1991</t>
  </si>
  <si>
    <t>1951-1991</t>
  </si>
  <si>
    <t>1946-1991</t>
  </si>
  <si>
    <t>1957-1994</t>
  </si>
  <si>
    <t>1945-1992</t>
  </si>
  <si>
    <t>1961-1992</t>
  </si>
  <si>
    <t>1950-1992</t>
  </si>
  <si>
    <t>1947-1992</t>
  </si>
  <si>
    <t>1948-1992</t>
  </si>
  <si>
    <t>1956-1994</t>
  </si>
  <si>
    <t>1978-1992</t>
  </si>
  <si>
    <t>1970-1992</t>
  </si>
  <si>
    <t>1972-1992</t>
  </si>
  <si>
    <t>по личному составу</t>
  </si>
  <si>
    <t>ВСЕГО</t>
  </si>
  <si>
    <t>постоянного хранения</t>
  </si>
  <si>
    <t>1993-1995</t>
  </si>
  <si>
    <t>1993-2000</t>
  </si>
  <si>
    <t>1992-1995</t>
  </si>
  <si>
    <t>1991-1996</t>
  </si>
  <si>
    <t>1993-1996</t>
  </si>
  <si>
    <t>1991-1994</t>
  </si>
  <si>
    <t>1992-2002</t>
  </si>
  <si>
    <t>1992-1997</t>
  </si>
  <si>
    <t>1992-1999</t>
  </si>
  <si>
    <t>1992-1998</t>
  </si>
  <si>
    <t>1995-2004</t>
  </si>
  <si>
    <t>1992-1994</t>
  </si>
  <si>
    <t>1993-2001</t>
  </si>
  <si>
    <t>1991-2004</t>
  </si>
  <si>
    <t>1995-2002</t>
  </si>
  <si>
    <t>1989-1996</t>
  </si>
  <si>
    <t>1993-2007</t>
  </si>
  <si>
    <t>1993-1999</t>
  </si>
  <si>
    <t>2004-2011</t>
  </si>
  <si>
    <t xml:space="preserve">Центрально-статистическое управление Рузского района Московской области </t>
  </si>
  <si>
    <t xml:space="preserve">Тучковский автотранспортный техникум Рузского района Московской области </t>
  </si>
  <si>
    <t>Рузский районный суд Рузского района Московской области</t>
  </si>
  <si>
    <t>Совхоз «Рузский» производственного управления сельского хозяйства с.Никольское Рузского района Московской области</t>
  </si>
  <si>
    <t>1942-1960</t>
  </si>
  <si>
    <t xml:space="preserve">Моревский сельский Совет депутатов трудящихся  и его исполнительный комитет д.Морево Рузского района Московской области </t>
  </si>
  <si>
    <t>1941-1958</t>
  </si>
  <si>
    <t xml:space="preserve">Тучковская машинно-тракторная станция (МТС) Московского областного управления сельского хозяйства д.Нестерово Рузского района Московской области </t>
  </si>
  <si>
    <t xml:space="preserve">Колхоз им.2-й пятилетки Пановского сельского Совета депутатов трудящихся  д.Богаиха Рузского района Московской области </t>
  </si>
  <si>
    <t>1942-1954</t>
  </si>
  <si>
    <t>1942-1956</t>
  </si>
  <si>
    <t>1943-1955</t>
  </si>
  <si>
    <t xml:space="preserve">Отдел кинофикации исполкома Рузского районного Совета депутатов трудящихся г.Руза Московской области </t>
  </si>
  <si>
    <t xml:space="preserve">Заготовительная контора Рузского районного потребительского союза  (РПС) г.Руза Московской области </t>
  </si>
  <si>
    <t>1942-1949</t>
  </si>
  <si>
    <t>1942-1953</t>
  </si>
  <si>
    <t xml:space="preserve">Колюбакинский поселковый Совет  депутатов  трудящихся и его исполнительный комитет п. Колюбакино Рузского района Московской области </t>
  </si>
  <si>
    <t xml:space="preserve">Рузский районный потребительский союз Московского потребительского общества г.Руза Московской области </t>
  </si>
  <si>
    <t xml:space="preserve">Рузская районная типография Московского областного управления издательств и полиграфии г.Руза Московской области </t>
  </si>
  <si>
    <t xml:space="preserve">Орешковский сельский Совет депутатов трудящихся и его исполнительный комитет д. Орешки Рузского района Московской области </t>
  </si>
  <si>
    <t>1942-1955</t>
  </si>
  <si>
    <t>1942-1945</t>
  </si>
  <si>
    <t xml:space="preserve">Артель «Юный металлист» Мособлметаллиста Рузского района Московской области </t>
  </si>
  <si>
    <t xml:space="preserve">Колхоз «Красный пахарь» Пановского сельского Совета депутатов трудящихся д. Паново Рузского района Московской области </t>
  </si>
  <si>
    <t xml:space="preserve">Районный финансовый отдел исполкома Рузского районного Совета депутатов трудящихся г. Руза Московской области </t>
  </si>
  <si>
    <t xml:space="preserve">Комитет по управлению имуществом администрации Рузского района г.Руза Московской области г.Руза </t>
  </si>
  <si>
    <t xml:space="preserve">Колхоз «Красное знамя» Ивановского сельского Совета депутатов трудящихся д.Тарханово Рузского района Московской области </t>
  </si>
  <si>
    <t>1942-1947</t>
  </si>
  <si>
    <t>1942-1951</t>
  </si>
  <si>
    <t>1942-1964</t>
  </si>
  <si>
    <t xml:space="preserve">Швейная артель Мособлшвейсоюзаг.Руза Московской области  </t>
  </si>
  <si>
    <t xml:space="preserve">Рузский районный отдел автомобильного транспорта и шоссейных дорог Мосавтодора Рузского района Московской области </t>
  </si>
  <si>
    <t xml:space="preserve">Контора «Раймолоко» Министерства мясной и молочной промышленности  г.  Руза Московской области </t>
  </si>
  <si>
    <t xml:space="preserve">Рузский городской Совет народных депутатов трудящихся  и его исполнительный комитет г.Руза Московской области </t>
  </si>
  <si>
    <t xml:space="preserve">1994-2005 </t>
  </si>
  <si>
    <t xml:space="preserve">Барынинский сельский Совет депутатов трудящихся  и его исполнительный комитет д.Орешки Рузского района Московской области </t>
  </si>
  <si>
    <t xml:space="preserve">Рузская центральная районная больница (ЦРБ) Московского городского управления здравоохранения г.Руза Московской области </t>
  </si>
  <si>
    <t xml:space="preserve">Старорузский сельский Совет народных депутатов трудящихся и его исполнительный комитет д.Нестерово Рузского района Московской области </t>
  </si>
  <si>
    <t xml:space="preserve">Администрация Рузского района Московской области </t>
  </si>
  <si>
    <t xml:space="preserve">Редакция газеты «На боевом посту» Управления издательств, полиграфии и книжной торговли исполкома Мособлсовета Рузского района Московской области </t>
  </si>
  <si>
    <t xml:space="preserve">Отдел народного образования Рузского исполкома районного Совета народных депутатов г.Руза Московской области </t>
  </si>
  <si>
    <t>1942-1958</t>
  </si>
  <si>
    <t>1942-1968</t>
  </si>
  <si>
    <t xml:space="preserve">Тучковский керамический комбинат Главмоспромстройматериалов при Мосгорисполкоме, Управление предприятий нерудной промышленности Рузского района Московской области </t>
  </si>
  <si>
    <t xml:space="preserve">Корзинно-мебельная артель  Министерства лесной, бумажной и деревообрабатывающей промышленности Рузского района Московской области </t>
  </si>
  <si>
    <t xml:space="preserve">Колхоз им.Кирова  Горбовского сельского Совета депутатов трудящихся д.Лукино Рузского района Московской области </t>
  </si>
  <si>
    <t xml:space="preserve">Аннинский сельский Совет депутатов трудящихся  и его исполнительный комитет Рузского района Московской области </t>
  </si>
  <si>
    <t>1939-1953</t>
  </si>
  <si>
    <t xml:space="preserve">Районный земельный отдел исполкома  районного Совета депутатов трудящихся г.Руза Московской области </t>
  </si>
  <si>
    <t xml:space="preserve">Рузский районный Совет депутатов трудящихся и его исполнительный комитет г.Руза Московской области </t>
  </si>
  <si>
    <t xml:space="preserve">Отдел городского коммунального хозяйства исполкома Рузского районного Совета депутатов трудящихся г.Руза Московской области </t>
  </si>
  <si>
    <t>1942-1972</t>
  </si>
  <si>
    <t xml:space="preserve">Районный промышленный комбинат Рузского райпотребсоюзаг.Руза Московской области </t>
  </si>
  <si>
    <t xml:space="preserve">Банный отдел Рузского городского коммунального хозяйства исполкома  районного Совета депутатов трудящихся г.Руза Московской области </t>
  </si>
  <si>
    <t xml:space="preserve">Рузское сельское потребительское общество Рузского райпотребсоюза Рузского района Московской области </t>
  </si>
  <si>
    <t xml:space="preserve">Городская пожарная команда Рузского отдела внутренних дел исполкома  районного Совета депутатов трудящихся г.Руза Московской области </t>
  </si>
  <si>
    <t xml:space="preserve"> Рузская машинно-тракторная станция (МТС) Московского областного управления сельского хозяйства г.Руза Московской области </t>
  </si>
  <si>
    <t xml:space="preserve">Жилищное управление Рузского городского коммунального хозяйства исполкома районного Совета депутатов трудящихся г.Руза Московской области </t>
  </si>
  <si>
    <t xml:space="preserve">Пуговичная артель Московского пластмассово-фурнитурного объединения г.Руза Московской области </t>
  </si>
  <si>
    <t>1942-1950</t>
  </si>
  <si>
    <t xml:space="preserve">Контора «Мосплодоовощ» Рузского райпотребсоюзаг.Руза Московской области </t>
  </si>
  <si>
    <t>1942-1952</t>
  </si>
  <si>
    <t xml:space="preserve">Рузское лесное хозяйство Московского управления лесного хозяйства и охраны леса Рузского района Московской области </t>
  </si>
  <si>
    <t>1940-1956</t>
  </si>
  <si>
    <t xml:space="preserve">Колхоз им. Ворошилова Горбовского сельского Совета депутатов трудящихся д.Румянцево Рузского района Московской области </t>
  </si>
  <si>
    <t xml:space="preserve">Рузское лесное промышленное хозяйство Московского управления лесного хозяйства и охраны леса г.Руза Московской области  </t>
  </si>
  <si>
    <t>1941-1949</t>
  </si>
  <si>
    <t xml:space="preserve">Колхоз им. 1-го Мая  Пановского сельского Совета депутатов трудящихся  д.Голосово Рузского района Московской области </t>
  </si>
  <si>
    <t>Горбовская картонная фабрика им. 10-й годовщины Октябрьской революции Главцентрбумпрома РСФСР Рузского района Московской области</t>
  </si>
  <si>
    <t>Рузская электростанция Московского областного управления электростанций и электросетей (Мособлэлектро) г.Руза Московской области</t>
  </si>
  <si>
    <t xml:space="preserve"> 1941-1958</t>
  </si>
  <si>
    <t xml:space="preserve">Волковское сельское потребительское общество Рузского райпотребсоюза Рузского района Московской области </t>
  </si>
  <si>
    <t xml:space="preserve">Районный пищевой промышленный комбинат Министерства пищевой промышленности РСФСР г.Руза Московской области </t>
  </si>
  <si>
    <t>1943-1947</t>
  </si>
  <si>
    <t>Колхоз «Победа труда» Ново-Теряевского сельского Совета депутатов трудящихся д.Городилово Рузского района Московской области</t>
  </si>
  <si>
    <t xml:space="preserve">Общественное питание Рузского сельпо Рузского райпотребсоюзаг.Руза Московской области </t>
  </si>
  <si>
    <t xml:space="preserve"> 1944-1952</t>
  </si>
  <si>
    <t xml:space="preserve">Подсобное хозяйство «Дорохово-3» Московского управления курортами д.Старая Руза Рузского района Московской области </t>
  </si>
  <si>
    <t xml:space="preserve">Автоколонна № 79 Мособлавтотранса Рузского района Московской области </t>
  </si>
  <si>
    <t>1942-1957</t>
  </si>
  <si>
    <t xml:space="preserve">Ремонтно-строительная контора Рузского городского коммунального хозяйства г.Руза Московской области </t>
  </si>
  <si>
    <t xml:space="preserve">Отдел здравоохранения исполкома Рузского районного Совета депутатов трудящихся г.Руза Московской области </t>
  </si>
  <si>
    <t>1942-1961</t>
  </si>
  <si>
    <t xml:space="preserve">Отдел сельского и колхозного строительства Рузского исполкома районного Совета народных депутатов г.Руза Московской области </t>
  </si>
  <si>
    <t>1944-1961</t>
  </si>
  <si>
    <t>Волынщинский детский дом Московского областного отдела народного образования Рузского района Московской области</t>
  </si>
  <si>
    <t xml:space="preserve"> 1945-1948</t>
  </si>
  <si>
    <t xml:space="preserve">Московская государственная заводская конюшня Управления коневодства Министерства сельского хозяйства Рузского района Московской области </t>
  </si>
  <si>
    <t xml:space="preserve">Дом отдыха «Палашкино» Московского управления курортами Рузского района Московской области </t>
  </si>
  <si>
    <t>1943-1948</t>
  </si>
  <si>
    <t xml:space="preserve">Тучковское сельское потребительское общество Рузского райпотребсоюзап.Тучково Рузского района Московской области </t>
  </si>
  <si>
    <t xml:space="preserve">Рузская районная контора связи Министерства связи союза СССР г.Руза Московской области </t>
  </si>
  <si>
    <t xml:space="preserve">Отдел социального обеспечения Рузского исполкома райсовета народных депутатов г.Руза Московской области </t>
  </si>
  <si>
    <t xml:space="preserve">Карточное бюро Рузского района Московского областного карточного бюро г.Руза Московской области </t>
  </si>
  <si>
    <t xml:space="preserve">Краеведческий музей Рузского  отдела культуры г.Руза Московской области </t>
  </si>
  <si>
    <t>1943-1953</t>
  </si>
  <si>
    <t xml:space="preserve">Лужковское сельское потребительское общество Рузского райпотребсоюзад.Лужки Рузского района Московской области </t>
  </si>
  <si>
    <t>1948-1951</t>
  </si>
  <si>
    <t xml:space="preserve">Ремянницкий сельский Совет депутатов трудящихся и его исполнительный комитет д.Ремянница Рузского района Московской области </t>
  </si>
  <si>
    <t>1941-1951</t>
  </si>
  <si>
    <t xml:space="preserve">Тучковскоеторфопредприятие Московского областного треста торфяной промышленности Рузского района Московской области </t>
  </si>
  <si>
    <t>Старониколаевский сельский Совет депутатов трудящихся и его исполнительный комитет д.Старониколаево Рузского района Московской области</t>
  </si>
  <si>
    <t xml:space="preserve"> 1944-1933</t>
  </si>
  <si>
    <t xml:space="preserve">Объединенный архивный фонд Комлевского сельского Совета и влившихся в него Ватулинского, Воскресенского, Горбовского, Костинского, Лихачевского, Ново-Теряевского, Сытьковского сельского Советов  и их исполнительные комитеты д.Сытьково Рузского района Московской области </t>
  </si>
  <si>
    <t xml:space="preserve">Ивановский сельский Совет депутатов трудящихся и его исполнительный комитет пос.Беляная Гора Рузского района Московской области </t>
  </si>
  <si>
    <t xml:space="preserve">Рузская средняя школа Рузского отдела народного образования г.Руза Московской области </t>
  </si>
  <si>
    <t xml:space="preserve">Дом отдыха Пестово Московского областного территориального Совета профсоюзов управления курортами Рузского района Московской области </t>
  </si>
  <si>
    <t xml:space="preserve">Тучковский поселковый Совет депутатов трудящихся  и его исполнительный комитет п.Тучково Рузского района Московской области </t>
  </si>
  <si>
    <t xml:space="preserve">Районное агропромышленное объединение Рузского района Московской области </t>
  </si>
  <si>
    <t xml:space="preserve">Тучковская больница Рузской центральной районной больницы Рузского района Московской области </t>
  </si>
  <si>
    <t xml:space="preserve">Санаторно-лесная школа № 5 Московского городского отдела народного образования Рузского района Московской области </t>
  </si>
  <si>
    <t>1944-1953</t>
  </si>
  <si>
    <t xml:space="preserve">Старониколаевский сельский Совет депутатов трудящихся и его исполнительный комитет д.Старониколаево Рузского района Московской области </t>
  </si>
  <si>
    <t xml:space="preserve">Отдел культуры Рузского исполкома районного Совета депутатов трудящихся г.Руза Московской области </t>
  </si>
  <si>
    <t xml:space="preserve">Совхоз им.З.Космодемьянской производственного управления сельского хозяйства районного исполнительного комитета Рузского района Московской области </t>
  </si>
  <si>
    <t xml:space="preserve">Покровский сельский Совет депутатов трудящихся и его исполнительный комитет с.Покровское Рузского района Московской области </t>
  </si>
  <si>
    <t xml:space="preserve">Новогорбовский сельский Совет депутатов трудящихся Рузского района Московской области </t>
  </si>
  <si>
    <t>1994-1996</t>
  </si>
  <si>
    <t xml:space="preserve">Рузская районная плановая комиссия  исполкома райсовета Рузского района Московской области </t>
  </si>
  <si>
    <t>1945-1950</t>
  </si>
  <si>
    <t xml:space="preserve">Кожинская семилетняя школа Рузского отдела народного образования д.Кожино Рузского района Московской области </t>
  </si>
  <si>
    <t xml:space="preserve">Подсобное хозяйство фабрики им.Бабаева, Орса фабрики «Красный Октябрь» д.Брыньково Рузского района Московской области </t>
  </si>
  <si>
    <t>1944-1955</t>
  </si>
  <si>
    <t xml:space="preserve">Колхоз им. Тельмана Васильевского сельского Совета депутатов трудящихся д.Крюково Рузского района Московской области </t>
  </si>
  <si>
    <t xml:space="preserve">Колхоз им.1-го Мая Трутеевского сельского Совета депутатов трудящихся д.Ладыгино Рузского района Московской области </t>
  </si>
  <si>
    <t>1944-1950</t>
  </si>
  <si>
    <t xml:space="preserve">Колхоз им.Герцена Васильевского сельского Совета депутатов трудящихся д.Васильевское Рузского района Московской области </t>
  </si>
  <si>
    <t xml:space="preserve">Колхоз «Красная гора» Васильевского сельского Совета депутатов трудящихся д.Агафоново Рузского района Московской области </t>
  </si>
  <si>
    <t>1941-1950</t>
  </si>
  <si>
    <t xml:space="preserve">Колхоз «Красный Октябрь» Григоровского сельского Совета депутатов трудящихся д.Поречье Рузского района Московской области </t>
  </si>
  <si>
    <t xml:space="preserve">Колхоз им. 8-го Марта Сытьковского сельского Совета депутатов трудящихся д.Брыньково Рузского района Московской области </t>
  </si>
  <si>
    <t>1946-1957</t>
  </si>
  <si>
    <t xml:space="preserve">Колхоз «Новый быт» Сытьковского сельского Совета депутатов трудящихся д.Сытьково Рузского района Московской области </t>
  </si>
  <si>
    <t>1946-1950</t>
  </si>
  <si>
    <t xml:space="preserve">Колхоз им.1-го Мая Сытьковского сельского Совета депутатов трудящихся д.Старое Рузского района Московской области </t>
  </si>
  <si>
    <t>1947-1950</t>
  </si>
  <si>
    <t xml:space="preserve">Колхоз «Красный маяк» Мухинского сельского Совета депутатов трудящихся д.Белобородово Рузского района Московской области </t>
  </si>
  <si>
    <t>1943-1950</t>
  </si>
  <si>
    <t xml:space="preserve">Инвентаризационно-техническое бюро Рузского городского коммунального хозяйства г.Руза  Московской области </t>
  </si>
  <si>
    <t>Проектно-сметное бюро Рузского городского коммунального хозяйства Рузского района Московской области</t>
  </si>
  <si>
    <t xml:space="preserve"> 1947-1950</t>
  </si>
  <si>
    <t xml:space="preserve">Старорузское сельское потребительское общество Рузского райпотребсоюза Рузского района Московской области </t>
  </si>
  <si>
    <t>1947-1956</t>
  </si>
  <si>
    <t xml:space="preserve">Сытьковский детский дом Московского областного отдела народного образования д.Сытьково Рузского района Московской области </t>
  </si>
  <si>
    <t>1947-1964</t>
  </si>
  <si>
    <t xml:space="preserve">Избирательные комиссии по выборам в Верховный Совет СССР Рузского района Московской области </t>
  </si>
  <si>
    <t>1945-1958</t>
  </si>
  <si>
    <t>Избирательные комиссии в Верховный Совет РСФСР Рузского района Московской области</t>
  </si>
  <si>
    <t xml:space="preserve"> 1946-1951</t>
  </si>
  <si>
    <t>Избирательные комиссии по выборам в местные Советы депутатов трудящихся Рузского района Московской области</t>
  </si>
  <si>
    <t xml:space="preserve"> 1947-1953</t>
  </si>
  <si>
    <t xml:space="preserve">Избирательные комиссии по выборам народных судей и народных заседателей Рузского района Московской области </t>
  </si>
  <si>
    <t>1949-1957</t>
  </si>
  <si>
    <t xml:space="preserve">Водопроводное хозяйство Рузского городского коммунального хозяйства г.Руза Московской области </t>
  </si>
  <si>
    <t xml:space="preserve">Рузская районная колхозная школа Рузского районного отдела народного образования Рузского района Московской области </t>
  </si>
  <si>
    <t>1945-1952</t>
  </si>
  <si>
    <t xml:space="preserve">Глубоко-Истринский государственный заповедник Главного управления по заповедникам Министерства РСФСР Рузского района Московской области </t>
  </si>
  <si>
    <t>1945-1951</t>
  </si>
  <si>
    <t xml:space="preserve">Заготовительная скотная контора (Заготскот) Главзаготскотуправления Рузского района Московской области </t>
  </si>
  <si>
    <t>1946-1948</t>
  </si>
  <si>
    <t xml:space="preserve">Подсобное коневодческое хозяйство треста Мосгорлестопа Рузского района Московской области </t>
  </si>
  <si>
    <t xml:space="preserve">Подсобное хозяйство 1-го  часового завода Рузского района Московской области </t>
  </si>
  <si>
    <t>1945-1957</t>
  </si>
  <si>
    <t xml:space="preserve">Дом творчества композиторов Союза композиторов  Рузского района Московской области </t>
  </si>
  <si>
    <t xml:space="preserve">1945-1948  </t>
  </si>
  <si>
    <t xml:space="preserve">Тучковский лесотехнический техникум Министерства лесной и  бумажной промышленности СССР Рузского района Московской области </t>
  </si>
  <si>
    <t xml:space="preserve">Колхоз «Красный боец», «Новая жизнь», «Вперед», «Прогресс» Волковского сельского Совета депутатов трудящихся д.Таблово Рузского района Московской области </t>
  </si>
  <si>
    <t>1947-1961</t>
  </si>
  <si>
    <t xml:space="preserve">Колхоз «Большевик» Васильевского сельского Совета депутатов трудящихся д.Васильевское Рузского района Московской области </t>
  </si>
  <si>
    <t>1945-1949</t>
  </si>
  <si>
    <t>Колхоз им. 2-й сессии Верховного Совета СССР Хотебцовского сельского Совета депутатов трудящихся д.Волынщино Рузского района Московской области</t>
  </si>
  <si>
    <t xml:space="preserve"> 1942-1950</t>
  </si>
  <si>
    <t xml:space="preserve">Московское областное строительно-монтажное управление треста «Курортсанстрой» ВЦСПС Рузского района Московской области </t>
  </si>
  <si>
    <t>1945-1953</t>
  </si>
  <si>
    <t>1944-1952</t>
  </si>
  <si>
    <t>Старорузская 7-я школа Рузского отдела народного образования Рузского района Московской области</t>
  </si>
  <si>
    <t xml:space="preserve">Районный государственный архив Рузского исполкома районного Совета депутатов трудящихся Рузского района Московской области </t>
  </si>
  <si>
    <t xml:space="preserve">Макеихский сельский Совет депутатов трудящихся и его исполнительный комитет д.Макеиха Рузского района Московской области </t>
  </si>
  <si>
    <t>1948-1950</t>
  </si>
  <si>
    <t>Неверовский сельский Совет депутатов трудящихся и его исполнительный комитет д.Неверово Рузского района Московской области</t>
  </si>
  <si>
    <t xml:space="preserve"> 1942-1953</t>
  </si>
  <si>
    <t>Михайловский сельский Совет депутатов трудящихся и его исполнительный комитет д.Михайловское Рузского района Московской области</t>
  </si>
  <si>
    <t xml:space="preserve"> 1945-1953</t>
  </si>
  <si>
    <t>Пановский сельский Совет депутатов трудящихся и его исполнительный комитет д.Паново Рузского района Московской области</t>
  </si>
  <si>
    <t xml:space="preserve"> 1948-1953</t>
  </si>
  <si>
    <t xml:space="preserve">Колхоз «Пролетарский труд» Старорузского сельского Совета депутатов трудящихся д.Федьково Рузского района Московской области </t>
  </si>
  <si>
    <t>1949-1950</t>
  </si>
  <si>
    <t xml:space="preserve">Колхоз «Честный труд» Старорузского сельского Совета депутатов трудящихся д.Красотино Рузского района Московской области </t>
  </si>
  <si>
    <t>Колхоз «На боевом посту» Старорузского сельского Совета депутатов трудящихся д.Нестерово Рузского района Московской области</t>
  </si>
  <si>
    <t xml:space="preserve">Колхоз «Праздник труда» Орешковского сельского Совета депутатов трудящихся с.Воронцово Рузского района Московской области </t>
  </si>
  <si>
    <t xml:space="preserve">Колхоз им. 1-го Мая Старорузского сельского Совета депутатов трудящихся с.Жиганово Рузского района Московской области </t>
  </si>
  <si>
    <t>1947-1949</t>
  </si>
  <si>
    <t>Колхоз «Верный путь» Старорузского сельского Совета депутатов трудящихся с.Старая Руза Рузского района Московской области</t>
  </si>
  <si>
    <t xml:space="preserve"> 1948-1950</t>
  </si>
  <si>
    <t>Колхоз «День Урожая» Старорузского сельского Совета депутатов трудящихся д.Старорузские Хутора Рузского района Московской области</t>
  </si>
  <si>
    <t xml:space="preserve"> 1949-1950</t>
  </si>
  <si>
    <t xml:space="preserve"> 1949-1956</t>
  </si>
  <si>
    <t>Отдел культуры Рузского исполкома районного Совета депутатов трудящихся г.Руза Московской области</t>
  </si>
  <si>
    <t xml:space="preserve"> 1942-1993</t>
  </si>
  <si>
    <t xml:space="preserve">Дороховская торговая база Рузского райпотребсоюза пос. Дорохово Рузского района Московской области </t>
  </si>
  <si>
    <t xml:space="preserve">1949-1956 </t>
  </si>
  <si>
    <t xml:space="preserve">Районный продовольственный магазин Рузского районного потребительского союза г.Руза Московской области </t>
  </si>
  <si>
    <t xml:space="preserve">1950-1957 </t>
  </si>
  <si>
    <t xml:space="preserve">Районный промтоварный магазин Рузского районного потребительского союза г.Руза Московской области </t>
  </si>
  <si>
    <t xml:space="preserve">1949-1955 </t>
  </si>
  <si>
    <t>Контора «Заготживсырье» Московской областной конторы «Заготживсырье»  г.Руза Московской области</t>
  </si>
  <si>
    <t xml:space="preserve"> 1951-1953</t>
  </si>
  <si>
    <t>Районная ветеринарная лечебница районного производственного управления сельского хозяйства г.Руза Московской области</t>
  </si>
  <si>
    <t xml:space="preserve"> 1942-1955</t>
  </si>
  <si>
    <t xml:space="preserve">Колхоз им. Ильича Настасьинского сельского Совета депутатов трудящихся д.Настасьино Рузского района Московской области </t>
  </si>
  <si>
    <t xml:space="preserve">Колхоз д.ВасюковоНастасьинского сельского Совета депутатов трудящихся Рузского района Московской области </t>
  </si>
  <si>
    <t>1943-1957</t>
  </si>
  <si>
    <t xml:space="preserve">Колхоз «Новые всходы» Настасьинского сельского Совета депутатов трудящихся Рузского района Московской области </t>
  </si>
  <si>
    <t>1938-1943</t>
  </si>
  <si>
    <t xml:space="preserve">Инспекция государственного страхования Рузского исполкома районного Совета депутатов трудящихся г.Руза Московской области </t>
  </si>
  <si>
    <t xml:space="preserve">Колхоз им. Ворошилова Настасьинского сельского Совета депутатов трудящихся д.Маклаково Рузского района Московской области </t>
  </si>
  <si>
    <t>1931-1950</t>
  </si>
  <si>
    <t xml:space="preserve">Промышленный комбинат Рузского райпотребсоюзаг.Руза Московской области </t>
  </si>
  <si>
    <t>1949-1956</t>
  </si>
  <si>
    <t>Колюбакинское сельское потребительское общество Рузского райпотребсоюзап.Колюбакино Рузского района Московской области</t>
  </si>
  <si>
    <t xml:space="preserve"> 1943-1953</t>
  </si>
  <si>
    <t>Подсобное хозяйство фабрики «Кожизделия» Министерства легкой промышленности Рузского района Московской области</t>
  </si>
  <si>
    <t xml:space="preserve"> 1942-1952</t>
  </si>
  <si>
    <t xml:space="preserve">Ивановская больница Рузской центральной районной больницы п.Беляная Гора Рузского района Московской области </t>
  </si>
  <si>
    <t>1946-1953</t>
  </si>
  <si>
    <t xml:space="preserve">Рузский дом культуры отдела культуры Рузского исполкома районного Совета депутатов трудящихся г.Руза Московской области </t>
  </si>
  <si>
    <t>1949-1953</t>
  </si>
  <si>
    <t xml:space="preserve">Рузская районная прокуратура Московской областной прокуратуры г.Руза Московской области </t>
  </si>
  <si>
    <t>Рузский детский сад им.8-го Марта отдела народного образования исполкома районного Совета депутатов трудящихся г.Руза Московской области</t>
  </si>
  <si>
    <t xml:space="preserve"> 1951-1956</t>
  </si>
  <si>
    <t xml:space="preserve">Колхоз им.СолнцеваКомлевского сельского Совета депутатов трудящихся д.Сытьково Рузского района Московской области </t>
  </si>
  <si>
    <t>1948-1957</t>
  </si>
  <si>
    <t>Колхоз «Вольный труд» Комлевского сельского Совета депутатов трудящихся Рузского района Московской области</t>
  </si>
  <si>
    <t xml:space="preserve"> 1942-1948</t>
  </si>
  <si>
    <t xml:space="preserve">Колхоз «Светлый путь» Воскресенского сельского Совета депутатов трудящихся д.Никулкино Рузского района Московской области </t>
  </si>
  <si>
    <t xml:space="preserve">Колхоз им.10-го Октября Воскресенского сельского Совета депутатов трудящихся д.Захнево Рузского района Московской области </t>
  </si>
  <si>
    <t xml:space="preserve">Горбовская Гидроэлектростанция Московского областного строительного монтажного треста по электрофикации сельского хозяйства д.Горбово Рузского района Московской области </t>
  </si>
  <si>
    <t>1951-1955</t>
  </si>
  <si>
    <t xml:space="preserve">Дом пионеров отдела народного образования исполкома районного Совета депутатов трудящихся г.Руза Московской области </t>
  </si>
  <si>
    <t>1946-1954</t>
  </si>
  <si>
    <t xml:space="preserve">Мухинский сельский Совет депутатов трудящихся и его исполнительный комитет д.Мухино Рузского района Московской области </t>
  </si>
  <si>
    <t xml:space="preserve">Инспекция сельского хозяйства исполкома районного Совета депутатов трудящихся г.Руза Московской области </t>
  </si>
  <si>
    <t>1949-1961</t>
  </si>
  <si>
    <t xml:space="preserve">Машинно-дорожная станция №80 Московского областного автомобильного треста г.Руза Московской области </t>
  </si>
  <si>
    <t>1950-1953</t>
  </si>
  <si>
    <t xml:space="preserve">Хотебцовский сельский Совет депутатов трудящихся и его исполнительный комитет д.Хотебцово Рузского района Московской области </t>
  </si>
  <si>
    <t>1940-1959</t>
  </si>
  <si>
    <t xml:space="preserve">Колхоз им.БуденногоПокоевского сельского Совета Ново-Петровского района Московской области с.Покоевское </t>
  </si>
  <si>
    <t>Колхоз «Егорьевское» Тиликтинского сельского Совета депутатов трудящихся с.Егорьевское Ново-Петровского района Московской области</t>
  </si>
  <si>
    <t>Колхоз им.Маленкова Рождественского сельского Совета депутатов трудящихся д.Рождествено Рузского района Московской области</t>
  </si>
  <si>
    <t xml:space="preserve"> 1946-1954</t>
  </si>
  <si>
    <t xml:space="preserve">Колхоз «Красное Шилово» Шиловского сельского Совета депутатов трудящихся д.Шилово Ново-Петровского района Московской области </t>
  </si>
  <si>
    <t xml:space="preserve">Колхоз «Вертково» Вертковского сельского Совета депутатов трудящихся д.Вертково Рузского района Московской области </t>
  </si>
  <si>
    <t xml:space="preserve">Колхоз «Новая жизнь» Шиловского сельского Совета депутатов трудящихся д.Городище Ново-Петровского района Московской области </t>
  </si>
  <si>
    <t xml:space="preserve">Колхоз «Молодая гвардия» Онуфриевского сельского Совета депутатов трудящихся д.Онуфриево Ново-Петровского района Московской области </t>
  </si>
  <si>
    <t xml:space="preserve">Колхоз «Поджигородово» Тиликтинского сельского Совета депутатов трудящихся д.Поджигородово Ново-Петровского района Московской области </t>
  </si>
  <si>
    <t xml:space="preserve">Колхоз «Красная заря» Шиловского сельского Совета депутатов трудящихся д.Сычи Ново-Петровского района Московской области </t>
  </si>
  <si>
    <t xml:space="preserve">Колхоз им.2-ой пятилетки Онуфриевского сельского Совета депутатов трудящихся д.Рупасово Ново-Петровского района Московской области </t>
  </si>
  <si>
    <t>Колхоз «Дружба» Рождественского сельского Совета депутатов трудящихся д.Успенское Ново-Петровского района Московской области</t>
  </si>
  <si>
    <t xml:space="preserve"> 1931-1956</t>
  </si>
  <si>
    <t>Колхоз «Путь крестьянина» Вертковского сельского Совета депутатов трудящихся д.Савино Ново-Петровского района Московской области</t>
  </si>
  <si>
    <t xml:space="preserve"> 1950-1954</t>
  </si>
  <si>
    <t xml:space="preserve">Колхоз «Труженик» Тиликтинского сельского Совета депутатов трудящихся д.Тиликтино Ново-Петровского района Московской области </t>
  </si>
  <si>
    <t xml:space="preserve">Колхоз «Красный Кремль» Скирмановского сельского Совета депутатов трудящихся д.Агафидово Ново-Петровского района </t>
  </si>
  <si>
    <t xml:space="preserve">Тиликтинский сельский Совет депутатов трудящихся и его исполнительный комитет Ново-Петровского района Московской области </t>
  </si>
  <si>
    <t xml:space="preserve">1940-1953 </t>
  </si>
  <si>
    <t xml:space="preserve">Рождественский сельский Совет депутатов трудящихся и его исполнительный комитет д.Рождествено Ново-Петровского района Московской области </t>
  </si>
  <si>
    <t>1943-1963</t>
  </si>
  <si>
    <t xml:space="preserve">Верхуртовский сельский Совет депутатов трудящихся и его исполнительный комитет Ново-Петровского района Московской области </t>
  </si>
  <si>
    <t xml:space="preserve">Шиловский сельский Совет депутатов трудящихся и его исполнительный комитет Ново-Петровского района Московской области </t>
  </si>
  <si>
    <t>1945-1954</t>
  </si>
  <si>
    <t>Объединенный архивный фонд Бочкинского и Деньковского сельских Советов депутатов трудящихся и их исполнительные комитеты Ново-Петровского района Московской области</t>
  </si>
  <si>
    <t xml:space="preserve"> 1942-1944</t>
  </si>
  <si>
    <t xml:space="preserve">Скирмановский сельский Совет депутатов трудящихся и его исполнительный комитет д.Скирманово Ново-Петровского района Московской области </t>
  </si>
  <si>
    <t xml:space="preserve">Тростенскоеторфопредприятие Рузского района Московской области </t>
  </si>
  <si>
    <t xml:space="preserve"> 1941-1951</t>
  </si>
  <si>
    <t xml:space="preserve">Нудольское сельское потребительское общество Рузского района Московской области </t>
  </si>
  <si>
    <t xml:space="preserve">Ново-Петровский детский дом Московского областного отдела народного образования Рузского района Московской области </t>
  </si>
  <si>
    <t>1943-1954</t>
  </si>
  <si>
    <t>Нудольская центральная районная больница (ЦРБ) Московского областного управления здравоохранения Рузского района Московской области</t>
  </si>
  <si>
    <t xml:space="preserve"> 1943-1951</t>
  </si>
  <si>
    <t xml:space="preserve">Подсобное хозяйство «Бороденки» Управления подсобного предприятия Мособлздрава Рузского района Московской области </t>
  </si>
  <si>
    <t xml:space="preserve">Финансовый отдел исполкома Ново-Петровского районного Совета депутатов трудящихся Рузского района Московской области </t>
  </si>
  <si>
    <t>1945-1955</t>
  </si>
  <si>
    <t>1940-1993</t>
  </si>
  <si>
    <t xml:space="preserve">Ново-Петровская редакция газеты «Колхозная жизнь» Рузского района Московской области </t>
  </si>
  <si>
    <t>1948-1959</t>
  </si>
  <si>
    <t>Колхоз им.ЩербаковаСытьковского сельского Совета депутатов трудящихся Рузского района Московской области</t>
  </si>
  <si>
    <t xml:space="preserve"> 1941-1961</t>
  </si>
  <si>
    <t>Никольское сельское потребительское общество Рузского райпотребсоюзас.Никольское Рузского района Московской области</t>
  </si>
  <si>
    <t xml:space="preserve"> 1946-1957</t>
  </si>
  <si>
    <t xml:space="preserve">Колхоз «Новая жизнь» Покровского сельского Совета депутатов трудящихся с.Покровское Рузского района Московской области </t>
  </si>
  <si>
    <t xml:space="preserve">Колхоз «Победа труда Горбовского сельского Совета депутатов трудящихся пос.Горбово Рузского района Московской области </t>
  </si>
  <si>
    <t>1950-1951</t>
  </si>
  <si>
    <t xml:space="preserve">Зверосовхоз «Раисино» Можайского межрайонного производственного управления сельского хозяйства Рузского района Московской области </t>
  </si>
  <si>
    <t>1948-1991</t>
  </si>
  <si>
    <t xml:space="preserve">Колхоз «Большевик» Покровского сельского Совета депутатов трудящихся с.Покровское Рузского района Московской области </t>
  </si>
  <si>
    <t>1950-1956</t>
  </si>
  <si>
    <t xml:space="preserve">Вечерняя школа рабочей молодежи Рузского районного отдела народного образования г.Руза Московской области </t>
  </si>
  <si>
    <t>Детская библиотека Рузского отдела культуры исполкома районного Совета депутатов трудящихся г.Руза Московской области</t>
  </si>
  <si>
    <t xml:space="preserve"> 1947-1956</t>
  </si>
  <si>
    <t xml:space="preserve">Колхоз «Большевик» Краснооктябрьского сельского Совета депутатов трудящихся д.Григорово Рузского района Московской области </t>
  </si>
  <si>
    <t>1946-1958</t>
  </si>
  <si>
    <t xml:space="preserve">Колхоз 8-е Марта Григоровского сельского Совета депутатов трудящихся Рузского района Московской области </t>
  </si>
  <si>
    <t xml:space="preserve">Покровская больница Рузской центральной районной больницы Рузского района Московской области </t>
  </si>
  <si>
    <t>1955-1958</t>
  </si>
  <si>
    <t xml:space="preserve">Колхоз им.КуйбышеваБарынинского сельского Совета депутатов трудящихся д.Барынино Рузского района Московской области </t>
  </si>
  <si>
    <t>1955-1956</t>
  </si>
  <si>
    <t xml:space="preserve">Детские ясли Рузского районного отдела народного образования г.Руза Рузского района Московской области </t>
  </si>
  <si>
    <t>1942-1943</t>
  </si>
  <si>
    <t xml:space="preserve">Колхоз ХХ партсъезда Рождественского сельского Совета депутатов трудящихся д.Сафониха Рузского района Московской области </t>
  </si>
  <si>
    <t>1950-1959</t>
  </si>
  <si>
    <t xml:space="preserve">Колхоз « Никольское» Никольского сельского Совета депутатов трудящихся с.Никольское Рузского района Московской области </t>
  </si>
  <si>
    <t xml:space="preserve">Колхоз им.Сталина Никольского сельского Совета депутатов трудящихся Рузского района Московской области </t>
  </si>
  <si>
    <t>1950-1958</t>
  </si>
  <si>
    <t xml:space="preserve">Дом творчества писателей им.Серафимовича Союза советских писателей СССР Рузского района Московской области </t>
  </si>
  <si>
    <t xml:space="preserve">Колхоз им.Жданова, 2-я пятилетка, «Ленинский путь» Волковского сельского Совета депутатов трудящихся Рузского района Московской области </t>
  </si>
  <si>
    <t xml:space="preserve">Книжный магазин Рузского райпотребсоюзаг.Руза Московской области </t>
  </si>
  <si>
    <t>1951-1958</t>
  </si>
  <si>
    <t xml:space="preserve">Никольский сельский Совет депутатов трудящихся с.Никольское Рузского района Московской области </t>
  </si>
  <si>
    <t xml:space="preserve">Вертковский сельский Совет депутатов трудящихся Ново-Петровского района Московской области </t>
  </si>
  <si>
    <t>1946-1952</t>
  </si>
  <si>
    <t xml:space="preserve">Колхоз им.ГорькогоКомлевского сельского Совета депутатов трудящихся д.Комлево Рузского района Московской области </t>
  </si>
  <si>
    <t xml:space="preserve">Тучковское рудоуправление Управления промышленности строительных деталей Мосгорисполкома пос.Тучково Рузского района Московской области </t>
  </si>
  <si>
    <t>Колхоз «Путь Ленина» Старониколаевского сельского Совета депутатов трудящихся д.Лыщиково Рузского района Московской области</t>
  </si>
  <si>
    <t xml:space="preserve"> 1947-1993</t>
  </si>
  <si>
    <t xml:space="preserve">Объединенный архивный фонд Краснооктябрьского сельского Совета депутатов трудящихся и влившихся в него Васильевского, Григоровского и Трутеевского сельских Советов Рузского района Московской области </t>
  </si>
  <si>
    <t xml:space="preserve">Дороховский поселковый Совет депутатов трудящихся пос.Дорохово Рузского района Московской области </t>
  </si>
  <si>
    <t xml:space="preserve">Годуновская артель Дороховского добровольного пожарного общества Верейского района Московской области </t>
  </si>
  <si>
    <t>1946-1949</t>
  </si>
  <si>
    <t xml:space="preserve">Грибцовская машинно-тракторная станция Верейского района Московской области </t>
  </si>
  <si>
    <t xml:space="preserve">Шелковская машинно-тракторная станция Верейского района Московской области </t>
  </si>
  <si>
    <t xml:space="preserve">Дороховская нефтебаза Московского товарно-транспортного управления Росглавнефтесбыт при Госплане РСФСР Рузского района Московской области </t>
  </si>
  <si>
    <t>1948-1955</t>
  </si>
  <si>
    <t xml:space="preserve">Сумароковский сельский Совет депутатов трудящихся д.Лидино Рузского района Московской области </t>
  </si>
  <si>
    <t>1955-1993</t>
  </si>
  <si>
    <t xml:space="preserve">Волковский сельский Совет депутатов трудящихся д.Нововолково Рузского района Московской области </t>
  </si>
  <si>
    <t xml:space="preserve">Дороховская центральная ремонтно-механическая мастерская пос.Дорохово Рузского района Московской области </t>
  </si>
  <si>
    <t>1952-1960</t>
  </si>
  <si>
    <t>Рузская государственная нотариальная контора г.Руза Московской области</t>
  </si>
  <si>
    <t xml:space="preserve"> 1945-1970</t>
  </si>
  <si>
    <t>Колхоз им.ДзержинскогоСтарониколаевского сельского Совета депутатов трудящихся д.Старониколаево Рузского района Московской области</t>
  </si>
  <si>
    <t xml:space="preserve"> 1948-1972</t>
  </si>
  <si>
    <t xml:space="preserve">Совхоз «Вперед» Ивановского сельского Совета депутатов трудящихся п.Беляная Гора Рузского района Московской области </t>
  </si>
  <si>
    <t xml:space="preserve">Рузский районный комитет народного контроля Московского областного отдела народного контроля г.Руза Московской области </t>
  </si>
  <si>
    <t>1965-1990</t>
  </si>
  <si>
    <t xml:space="preserve">Горком профсоюза рабочих местной промышленности и коммунально-бытовых предприятий Московского областного комитета профсоюзов г.Руза Московской области </t>
  </si>
  <si>
    <t>1962-1969</t>
  </si>
  <si>
    <t>Совхоз «Аннинский» производственного управления сельского хозяйства д.Орешки Рузского района Московской области</t>
  </si>
  <si>
    <t xml:space="preserve"> 1967-1992</t>
  </si>
  <si>
    <t xml:space="preserve">Совхоз «Лидино» производственного управления сельского хозяйства д.Лидино Рузского района Московской области </t>
  </si>
  <si>
    <t xml:space="preserve">Рузский райком профсоюза работников просвещения высшей школы и научных учреждений г.Руза Московской области </t>
  </si>
  <si>
    <t>1965-1973</t>
  </si>
  <si>
    <t xml:space="preserve">Рузский райком профсоюзов рабочих и служащих сельского хозяйства Московского областного комитета профсоюзов г.Руза Московской области </t>
  </si>
  <si>
    <t>1965-1969</t>
  </si>
  <si>
    <t xml:space="preserve">Рузский райком профсоюза медицинских работников Московского областного комитета профсоюзов г.Руза Московской области </t>
  </si>
  <si>
    <t>1965-1972</t>
  </si>
  <si>
    <t xml:space="preserve">Совхоз «Рузский» производственного управления сельского хозяйства с.Никольское Рузского района Московской области </t>
  </si>
  <si>
    <t>1960-1992</t>
  </si>
  <si>
    <t xml:space="preserve">Совхоз «Прогресс» производственного управления сельского хозяйства д.Нововолково Рузского района Московской области </t>
  </si>
  <si>
    <t>1967-1990</t>
  </si>
  <si>
    <t xml:space="preserve">Совхоз «Лысково» производственного управления сельского хозяйства с.Покровское Рузского района Московской области </t>
  </si>
  <si>
    <t>1967-1983</t>
  </si>
  <si>
    <t xml:space="preserve">Совхоз «Октябрьский» производственного управления сельского хозяйства д.Сытьково Рузского района Московской области </t>
  </si>
  <si>
    <t>1966-1993</t>
  </si>
  <si>
    <t xml:space="preserve">Объединенный фонд Космодемьянского сельского Совета и влившихся в него Архангельского, Грибцовского, Колодкинского и Шелковского сельских Советов Рузского района Московской области </t>
  </si>
  <si>
    <t xml:space="preserve">Рузское племпредприятие г.Руза Московской области </t>
  </si>
  <si>
    <t>1942-1988</t>
  </si>
  <si>
    <t xml:space="preserve">Совхоз «Тучковский» д.Нестерово Рузского района Московской области </t>
  </si>
  <si>
    <t xml:space="preserve">Отдел записей актов гражданского состояния (ЗАГС)  г.Руза  Московской области </t>
  </si>
  <si>
    <t>1864-1935</t>
  </si>
  <si>
    <t xml:space="preserve">Управление социальной защиты Рузского района Московской области </t>
  </si>
  <si>
    <t xml:space="preserve"> 1993-2002</t>
  </si>
  <si>
    <t>Объединенный архивный фонд Краснооктябрьского сельского Совета депутатов трудящихся и влившихся в него Васильевского, Григоровского и Трутеевского сельских Советов Рузского района Московской области</t>
  </si>
  <si>
    <t xml:space="preserve"> 1994-2006</t>
  </si>
  <si>
    <t>Волковский сельский Совет депутатов трудящихся д.Нововолково Рузского района Московской области</t>
  </si>
  <si>
    <t xml:space="preserve"> 1994-2006 </t>
  </si>
  <si>
    <t xml:space="preserve">Совхоз «Аннинский» производственного управления сельского хозяйства д.Орешки Рузского района Московской области </t>
  </si>
  <si>
    <t xml:space="preserve">Территориальное управление по сельскому поселению Дороховское Рузского района Московской области </t>
  </si>
  <si>
    <t xml:space="preserve">Управление здравоохранения Администрации Рузского муниципального района </t>
  </si>
  <si>
    <t>1995-2014</t>
  </si>
  <si>
    <t xml:space="preserve">Фонд личного происхождения Алешкина Николая Даниловича </t>
  </si>
  <si>
    <t>1952-2011</t>
  </si>
  <si>
    <t xml:space="preserve">ООО «Гранитный цех п.Тучково» Рузского района Московской области </t>
  </si>
  <si>
    <t>1996-2005</t>
  </si>
  <si>
    <t xml:space="preserve">Фонд личного происхождения Соколова Льва Сергеевича </t>
  </si>
  <si>
    <t>1895-2012</t>
  </si>
  <si>
    <t xml:space="preserve">Фонд личного происхождения Сивцова Анатолия Федоровича </t>
  </si>
  <si>
    <t>1935-2013</t>
  </si>
  <si>
    <t xml:space="preserve">Совет депутатов Рузского муниципального района </t>
  </si>
  <si>
    <t xml:space="preserve">Администрация сельского поселения Старорузское </t>
  </si>
  <si>
    <t xml:space="preserve">Администрация сельского поселения Дороховское </t>
  </si>
  <si>
    <t xml:space="preserve">Администрация городского поселения Тучково </t>
  </si>
  <si>
    <t xml:space="preserve">Администрация сельского поселения Колюбакинское </t>
  </si>
  <si>
    <t xml:space="preserve">Фонд личного происхождения Ищенко Н.И. </t>
  </si>
  <si>
    <t>1881, 1901,   1916-2013</t>
  </si>
  <si>
    <t>Администрация городского поселения Руза</t>
  </si>
  <si>
    <t xml:space="preserve"> 2005-2011</t>
  </si>
  <si>
    <t xml:space="preserve">Администрация сельского поселения Волковское </t>
  </si>
  <si>
    <t xml:space="preserve">Администрация сельского поселения Ивановское </t>
  </si>
  <si>
    <t xml:space="preserve">Фонд личного происхождения Гуричева И.И. </t>
  </si>
  <si>
    <t>1924-2002</t>
  </si>
  <si>
    <t>Муниципальное казенное учреждение "Контрольно-счётная палата" Рузского муниципального района Московской области</t>
  </si>
  <si>
    <t>Отдел муниципальной собственности Администрации Рузского муниципального района Московской области</t>
  </si>
  <si>
    <t>170л/с</t>
  </si>
  <si>
    <t>171л/с</t>
  </si>
  <si>
    <t>2007-2014</t>
  </si>
  <si>
    <t>172л/с</t>
  </si>
  <si>
    <t>2005-2011,    2008-2014, 2007-2016</t>
  </si>
  <si>
    <t>2005-2011, 2008-2014, 2007-2016</t>
  </si>
  <si>
    <t>1960-2001</t>
  </si>
  <si>
    <t>1942-1965</t>
  </si>
  <si>
    <t>Фонд личного происхождения Эдуарда Михайловича Байдакова</t>
  </si>
  <si>
    <t>1946-2016</t>
  </si>
  <si>
    <t xml:space="preserve">Всего единиц хранения: </t>
  </si>
  <si>
    <t>ед.хр. по личному составу</t>
  </si>
  <si>
    <t>Муниципальное казенное учреждение «Контрольно-счетная палата» Рузского муниципального района Московской области</t>
  </si>
  <si>
    <t>2005-2016</t>
  </si>
  <si>
    <t xml:space="preserve">Крайние даты документов </t>
  </si>
  <si>
    <t>1999-2009-(1книга), 2010</t>
  </si>
  <si>
    <t>Объединённый архивный фонд "Закрытое акционрное общество Тучковское межхозяйственное проектно-строительное объедине-ние "Рузский дом" и его предшественники Рузского муниципального района Московской области"</t>
  </si>
  <si>
    <t>УТВЕРЖДАЮ</t>
  </si>
  <si>
    <t>1994-2014</t>
  </si>
  <si>
    <t>Транспортный отдел Рузского городского коммунального хозяйства г.Руза Московской области</t>
  </si>
  <si>
    <t xml:space="preserve">Районный уполномоченный министерства заготовок, уполномоченного наркомгаза СССР г.Руза Московской области </t>
  </si>
  <si>
    <t>Государственная налоговая инспекция по Рузскому району Московской области</t>
  </si>
  <si>
    <t>1990-2014</t>
  </si>
  <si>
    <t>1994-2013</t>
  </si>
  <si>
    <t>ЭПК от 20.09.18 - 170ед.хр.</t>
  </si>
  <si>
    <t>ЭПК от 21.09.18 - 205ед.хр., литер.-3ед.хр.</t>
  </si>
  <si>
    <t>ЭПК от 13.08.18 - 16ед.хр., литер.-2ед.хр.</t>
  </si>
  <si>
    <t>2005-2017, 2007-2014, 2010-2014</t>
  </si>
  <si>
    <t>Муниципальное казенное учреждение Рузского муниципального района «Комитет по физической культуре, спорту и работе с молодежью»  Московской области</t>
  </si>
  <si>
    <t>1927-2017</t>
  </si>
  <si>
    <t>акт техн.ошибки 26.01.18 минус 1ед.хр.</t>
  </si>
  <si>
    <t>ЭПК от 29.06.18 - 25ед.хр.</t>
  </si>
  <si>
    <t>ЭПК от 30.11.18 - 88ед.хр.</t>
  </si>
  <si>
    <t>акт техн.ошибки 21.02.18 плюс 1ед.хр.</t>
  </si>
  <si>
    <t>ЭПК от 31.10.18 - 167ед.хр., литер.-5ед.хр.</t>
  </si>
  <si>
    <t>ЭПК от 31.10.18 - 1089ед.хр., литер.-21ед.хр.</t>
  </si>
  <si>
    <t>2004-2017</t>
  </si>
  <si>
    <t>1994-2016</t>
  </si>
  <si>
    <t>литерн.-1ед.хр.</t>
  </si>
  <si>
    <t>литерн.-2ед.хр.</t>
  </si>
  <si>
    <t>1992-2013</t>
  </si>
  <si>
    <t>1958-2011</t>
  </si>
  <si>
    <t>2005-2017,    2009-2014, 2007-2016</t>
  </si>
  <si>
    <t>2005-2017, 2010-2014, 2007-2016</t>
  </si>
  <si>
    <t>ЭПК от 31.11.18 - 14ед.хр., литер.-1ед.хр.</t>
  </si>
  <si>
    <t>ЭПК от 31.11.18 - 14ед.хр., литер.-5ед.хр.</t>
  </si>
  <si>
    <t>1994-1995, 2009-2014</t>
  </si>
  <si>
    <t>174л/с</t>
  </si>
  <si>
    <t>1942-2016</t>
  </si>
  <si>
    <t>Муниципальное унитарное предприятие Рузского му-ниципального района Мос-ковской области  «Рузская типография</t>
  </si>
  <si>
    <t>Открытое акционерное общество «Тучковский комбинат железобетонных и силикатных изделий» Рузского муниципального района Московской области</t>
  </si>
  <si>
    <t>1967-1993</t>
  </si>
  <si>
    <t>191л/с</t>
  </si>
  <si>
    <t>1994-2017</t>
  </si>
  <si>
    <t>2006-2017</t>
  </si>
  <si>
    <t xml:space="preserve">                     188л/с</t>
  </si>
  <si>
    <t xml:space="preserve">                   189л/с</t>
  </si>
  <si>
    <t xml:space="preserve">                   190л/с</t>
  </si>
  <si>
    <t xml:space="preserve">                    191л/с</t>
  </si>
  <si>
    <t>Муниципальное  бюджетное учреждение  городского поселения Руза специализированная служба по вопросам похоронного дела «Ритуал» Рузского муниципального района Московской области</t>
  </si>
  <si>
    <t>Муниципальное бюджетное учреждение сельского поселения  Дороховское «Административно-хозяйственный центр»  Рузского муниципального района Московской области</t>
  </si>
  <si>
    <t xml:space="preserve">Муниципальное казённое  учреждение Информационный центр «Дорохово-инфо»  Рузского муниципального района Московской области. </t>
  </si>
  <si>
    <t>2012-2017</t>
  </si>
  <si>
    <t>2015-2017</t>
  </si>
  <si>
    <t>2011-2017</t>
  </si>
  <si>
    <t>184л/с</t>
  </si>
  <si>
    <t>185л/с</t>
  </si>
  <si>
    <t>186л/с</t>
  </si>
  <si>
    <t>187л/с</t>
  </si>
  <si>
    <t>Муниципальное казённое учреждение «Централизо-ванная бухгалтерия» сельского поселения  Старорузское Рузского муниципаль-ного района Московской области</t>
  </si>
  <si>
    <t>Муниципальное казённое учреждение «Адми-нистративно-хозяйст-венный центр сельского поселения  Старорузское» Рузского муниципального района Московской области</t>
  </si>
  <si>
    <t>Муниципальное казённое учреждение городского поселения Руза «Централизованная бухгалтерия» Рузского муниципального района Московской области</t>
  </si>
  <si>
    <t>Муниципальное бюджетное учреждение печатный орган городского поселения Руза газета  «Новости Рузы» Рузского муниципального района Московской области</t>
  </si>
  <si>
    <t>2010-2017</t>
  </si>
  <si>
    <t>2014-2017</t>
  </si>
  <si>
    <t>180л/с</t>
  </si>
  <si>
    <t>181л/с</t>
  </si>
  <si>
    <t>182л/с</t>
  </si>
  <si>
    <t>183л/с</t>
  </si>
  <si>
    <t>Муниципальное казённое учреждение «Централизо-ванная бухгалтерия» сель-ского поселения  Дорохов-ское Рузского муниципа-льного района Московской области</t>
  </si>
  <si>
    <t>Муниципальное казенное учреждение «Централизо-ванная бухгалтерия по обслуживанию муниципальных учрежде-ний» сельского поселения Ивановское Рузского муниципального района Московской области</t>
  </si>
  <si>
    <t>Муниципальное бюд-жетное учреждение се-льского поселения Вол-ковское Рузского муни-ципального района Московской области «Централизованная бухгалтерия  по обслу-живанию казённых ав-тономных и бюджет-ных учреждений сельского поселения Волковское»</t>
  </si>
  <si>
    <t>Муниципальное казённое учреждение «Администра-тивно-хозяйственный центр  обеспечения деятельности органов местного само-управления   сельского поселения Волковское» Рузского муниципального района Московской области</t>
  </si>
  <si>
    <t>176л/с</t>
  </si>
  <si>
    <t>177л/с</t>
  </si>
  <si>
    <t>178л/с</t>
  </si>
  <si>
    <t>179л/с</t>
  </si>
  <si>
    <t>Муниципальное  учрежде-ние городского поселения Тучково «Централизован-ная бухгалтерия» Рузского муниципального района Московской области</t>
  </si>
  <si>
    <t>Муниципальное  учрежде-ние городского поселения Тучково «Центр обслужи-вания» Рузского муниципа-льного района Московской области</t>
  </si>
  <si>
    <r>
      <t>Муниципальное казённое учреждение «</t>
    </r>
    <r>
      <rPr>
        <sz val="12"/>
        <color rgb="FF000000"/>
        <rFont val="Times New Roman"/>
        <family val="1"/>
        <charset val="204"/>
      </rPr>
      <t>«Централизо-ванная бухгалтерия сель-ского поселения Колюба-кинское»</t>
    </r>
    <r>
      <rPr>
        <sz val="12"/>
        <color theme="1"/>
        <rFont val="Times New Roman"/>
        <family val="1"/>
        <charset val="204"/>
      </rPr>
      <t xml:space="preserve"> Рузского муници-пального района Москов-ской области</t>
    </r>
  </si>
  <si>
    <r>
      <t xml:space="preserve">Муниципальное казённое учреждение «Администра-тивно-хозяйственный центр  </t>
    </r>
    <r>
      <rPr>
        <b/>
        <sz val="12"/>
        <color theme="1"/>
        <rFont val="Times New Roman"/>
        <family val="1"/>
        <charset val="204"/>
      </rPr>
      <t>обеспечения деятельнос-ти органов местного са-моуправления сельского поселения Колюбакин-ское</t>
    </r>
    <r>
      <rPr>
        <sz val="12"/>
        <color theme="1"/>
        <rFont val="Times New Roman"/>
        <family val="1"/>
        <charset val="204"/>
      </rPr>
      <t xml:space="preserve"> Рузского муниципаль-ного района Московской области</t>
    </r>
  </si>
  <si>
    <t>173л/с</t>
  </si>
  <si>
    <t>175л/с</t>
  </si>
  <si>
    <t>Муниципальное казённое учреждение  Рузского му-ниципального района  «Комитет по физической культуре, спорту и работе с молодёжью»</t>
  </si>
  <si>
    <t>Муниципальное унитарное предприятие Рузского му-ниципального района Мос-ковской области  «Рузская типография»</t>
  </si>
  <si>
    <t>Муниципальное  казённое учреждение городского по-селения Руза «Центр по ад-министративно-техничес-кому обеспечению органов местного самоуправления городского поселения Руза» Рузского муниципального района Московской области</t>
  </si>
  <si>
    <t>Отдел по строительству и архитектуре исполнительного комитетета Рузского районного Совета народных депутатов Московской области</t>
  </si>
  <si>
    <t xml:space="preserve">на хранении по состоянию на 01.01.2019г., из них: </t>
  </si>
  <si>
    <t>на 01.01.2019 г.</t>
  </si>
  <si>
    <t>______________________ И.А.Шиломаева</t>
  </si>
  <si>
    <t>1943-2000</t>
  </si>
  <si>
    <t>При проверки уменьш.собст-ть МО - 19ед.хр.</t>
  </si>
  <si>
    <t>При проверки увелич.федерал.собст-ть - 19ед.хр.</t>
  </si>
  <si>
    <t>При проверки уменьш.муниц.собст-ть - 1ед.хр.</t>
  </si>
  <si>
    <t>При проверки увелич.собст-ть МО - 1ед.хр.</t>
  </si>
  <si>
    <t>При проверки увелич.собст-ть МО - 2ед.хр.</t>
  </si>
  <si>
    <t>При проверки уменьш.муниц.собст-ть - 2ед.хр.</t>
  </si>
  <si>
    <t>1978-1995</t>
  </si>
  <si>
    <t>1995-2009</t>
  </si>
  <si>
    <t xml:space="preserve">Тучковская лесная база Тучковского лесотехникума Рузского района Московской области </t>
  </si>
  <si>
    <t xml:space="preserve">Колхоз им.Кирова Мухинского сельского Совета депутатов трудящихся д.Мухино Рузского района Московской области </t>
  </si>
  <si>
    <t xml:space="preserve">Колхоз им.Кагановича Мухинского сельского Совета депутатов трудящихся д.Марс Рузского района Московской области и колхоз «Дружба» Моревского сельского Совета  депутатов трудящихся Рузского района Московской области </t>
  </si>
  <si>
    <t xml:space="preserve">Колхоз им.Куйбышева Мухинского сельского Совета депутатов трудящихся д.Сухарево Рузского района Московской области </t>
  </si>
  <si>
    <t>Колхоз им.Мичурина Старорузского сельского Совета депутатов трудящихся Рузского района Московской области</t>
  </si>
  <si>
    <t>Государственное учреждение здравоохранения «Центральная больница №4 Министерства путей сообщения Российской Федерации» Рузского района Московской области</t>
  </si>
  <si>
    <t>ЭПК от 29.06.18 - 13ед.хр.</t>
  </si>
  <si>
    <t>ЭПК от 29.06.18 - 71ед.хр.</t>
  </si>
  <si>
    <t>ЭПК от 29.06.18 - 1ед.хр.</t>
  </si>
  <si>
    <t>ЭПК от 29.06.18 - 29ед.хр.</t>
  </si>
  <si>
    <t>ЭПК от 29.06.18 - 32ед.хр.</t>
  </si>
  <si>
    <t>ЭПК от 29.06.18 - 46ед.хр.</t>
  </si>
  <si>
    <t>ЭПК от 29.06.18 - 59ед.хр.</t>
  </si>
  <si>
    <t>ЭПК от 29.06.18 - 14ед.хр.</t>
  </si>
  <si>
    <t>ЭПК от 29.06.18 - 7ед.хр.</t>
  </si>
  <si>
    <t>ЭПК от 29.06.18 - 18ед.хр.</t>
  </si>
  <si>
    <t>прием 43ед.хр. ЭПК от 28.04.17</t>
  </si>
  <si>
    <t>ЭПК от 27.07.18 - 10ед.хр., литер.-2ед.хр.</t>
  </si>
  <si>
    <t xml:space="preserve"> литер.-1ед.хр.</t>
  </si>
  <si>
    <t>ЭПК от 27.07.18 - 16ед.хр.</t>
  </si>
  <si>
    <t>литерн. - 39ед.хр.</t>
  </si>
  <si>
    <t>ЭПК от 31.10.18 - 20ед.хр., литер.-2ед.хр.</t>
  </si>
  <si>
    <t>ЭПК от 31.10.18 - 21ед.хр., литер.-2ед.хр.</t>
  </si>
  <si>
    <t>ЭПК от 31.10.18 - 21ед.хр., литер.-1ед.хр.</t>
  </si>
  <si>
    <t>ЭПК от 31.10.18   - 4ед.хр.,   литер.-1ед.хр.</t>
  </si>
  <si>
    <t>ЭПК от 31.10.18 - 9ед.хр.,    литер.-1ед.хр.</t>
  </si>
  <si>
    <t>литерн. - 1ед.хр.</t>
  </si>
  <si>
    <t>ЭПК от 31.10.18 - 27ед.хр.</t>
  </si>
  <si>
    <t>ЭПК от 31.10.18 - 1ед.хр.</t>
  </si>
  <si>
    <t>ЭПК от 31.10.18 - 43ед.хр.</t>
  </si>
  <si>
    <t>ЭПК от 31.10.18 - 14ед.хр.</t>
  </si>
  <si>
    <t>ЭПК от 31.10.18 - 50ед.хр., литерн.-6ед.хр.</t>
  </si>
  <si>
    <t>ЭПК от 31.10.18 - 18ед.хр.</t>
  </si>
  <si>
    <t>ЭПК от 31.10.18 - 535ед.хр.</t>
  </si>
  <si>
    <t>ЭПК от 30.11.18 - 163ед.хр.</t>
  </si>
  <si>
    <t>ЭПК от 30.11.18 - 274ед.хр.</t>
  </si>
  <si>
    <t>ЭПК от 30.11.18 - 12ед.хр.</t>
  </si>
  <si>
    <t xml:space="preserve">                 Крайние даты документов 1953-2015гг.</t>
  </si>
  <si>
    <r>
      <t xml:space="preserve">                 Крайние даты документов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1881-2017гг.</t>
    </r>
  </si>
  <si>
    <t xml:space="preserve">                 Крайние даты документов 1864-2016гг.</t>
  </si>
  <si>
    <t>1864-2017гг.</t>
  </si>
  <si>
    <t xml:space="preserve">архивный отдел Администрации Рузского городского округа </t>
  </si>
  <si>
    <t>Администрации Рузского городского округа</t>
  </si>
  <si>
    <t>Заместитель Главы Администраци Рузского городского округа</t>
  </si>
  <si>
    <t>ЭПК от 31.11.18 - 6ед.хр.</t>
  </si>
  <si>
    <t>ЭПК от 30.11.18 - 37ед.хр. литерн.-14ед.хр.</t>
  </si>
  <si>
    <t xml:space="preserve">Фонд личного происхождения Скворцова Николая Филипповича, Скворцова Алексея Филипповича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</si>
</sst>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 vertical="top" wrapText="1" shrinkToFi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7" fillId="0" borderId="0" xfId="0" applyFont="1"/>
    <xf numFmtId="0" fontId="8" fillId="0" borderId="3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 shrinkToFit="1"/>
    </xf>
    <xf numFmtId="0" fontId="13" fillId="0" borderId="3" xfId="0" applyFont="1" applyBorder="1" applyAlignment="1">
      <alignment horizontal="center" vertical="top" wrapText="1"/>
    </xf>
    <xf numFmtId="0" fontId="1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 wrapText="1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horizontal="left" vertical="top" wrapText="1" shrinkToFi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 shrinkToFit="1"/>
    </xf>
    <xf numFmtId="0" fontId="13" fillId="0" borderId="1" xfId="0" applyFont="1" applyFill="1" applyBorder="1" applyAlignment="1">
      <alignment vertical="top" wrapText="1" shrinkToFit="1"/>
    </xf>
    <xf numFmtId="0" fontId="1" fillId="0" borderId="0" xfId="0" applyFont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 shrinkToFit="1"/>
    </xf>
    <xf numFmtId="0" fontId="10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top" wrapText="1" shrinkToFi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/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zoomScale="75" zoomScaleNormal="75" workbookViewId="0">
      <pane ySplit="6" topLeftCell="A13" activePane="bottomLeft" state="frozen"/>
      <selection pane="bottomLeft" activeCell="J21" sqref="J21"/>
    </sheetView>
  </sheetViews>
  <sheetFormatPr defaultRowHeight="15" x14ac:dyDescent="0.25"/>
  <cols>
    <col min="1" max="1" width="6.7109375" customWidth="1"/>
    <col min="2" max="2" width="50.7109375" customWidth="1"/>
    <col min="3" max="3" width="10.7109375" customWidth="1"/>
    <col min="4" max="4" width="14.7109375" customWidth="1"/>
    <col min="5" max="5" width="11.28515625" customWidth="1"/>
    <col min="6" max="6" width="13.5703125" customWidth="1"/>
    <col min="7" max="7" width="10.7109375" customWidth="1"/>
    <col min="8" max="8" width="13.140625" customWidth="1"/>
  </cols>
  <sheetData>
    <row r="1" spans="1:8" ht="15.75" x14ac:dyDescent="0.25">
      <c r="A1" s="89" t="s">
        <v>0</v>
      </c>
      <c r="B1" s="90"/>
      <c r="C1" s="90"/>
      <c r="D1" s="90"/>
      <c r="E1" s="90"/>
      <c r="F1" s="90"/>
      <c r="G1" s="90"/>
      <c r="H1" s="90"/>
    </row>
    <row r="2" spans="1:8" ht="15.75" x14ac:dyDescent="0.25">
      <c r="A2" s="91" t="s">
        <v>1</v>
      </c>
      <c r="B2" s="90"/>
      <c r="C2" s="90"/>
      <c r="D2" s="90"/>
      <c r="E2" s="90"/>
      <c r="F2" s="90"/>
      <c r="G2" s="90"/>
      <c r="H2" s="90"/>
    </row>
    <row r="3" spans="1:8" ht="8.4499999999999993" customHeight="1" x14ac:dyDescent="0.25">
      <c r="A3" s="92"/>
      <c r="B3" s="93"/>
      <c r="C3" s="93"/>
      <c r="D3" s="93"/>
      <c r="E3" s="93"/>
      <c r="F3" s="93"/>
      <c r="G3" s="93"/>
      <c r="H3" s="93"/>
    </row>
    <row r="4" spans="1:8" ht="31.5" customHeight="1" x14ac:dyDescent="0.25">
      <c r="A4" s="94" t="s">
        <v>2</v>
      </c>
      <c r="B4" s="94" t="s">
        <v>3</v>
      </c>
      <c r="C4" s="94" t="s">
        <v>4</v>
      </c>
      <c r="D4" s="94" t="s">
        <v>5</v>
      </c>
      <c r="E4" s="94" t="s">
        <v>6</v>
      </c>
      <c r="F4" s="94"/>
      <c r="G4" s="94"/>
      <c r="H4" s="94" t="s">
        <v>7</v>
      </c>
    </row>
    <row r="5" spans="1:8" ht="38.25" x14ac:dyDescent="0.25">
      <c r="A5" s="94"/>
      <c r="B5" s="94"/>
      <c r="C5" s="94"/>
      <c r="D5" s="94"/>
      <c r="E5" s="56" t="s">
        <v>8</v>
      </c>
      <c r="F5" s="56" t="s">
        <v>43</v>
      </c>
      <c r="G5" s="56" t="s">
        <v>9</v>
      </c>
      <c r="H5" s="94"/>
    </row>
    <row r="6" spans="1:8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31.5" x14ac:dyDescent="0.25">
      <c r="A7" s="27">
        <v>1</v>
      </c>
      <c r="B7" s="26" t="s">
        <v>509</v>
      </c>
      <c r="C7" s="25">
        <v>69</v>
      </c>
      <c r="D7" s="9" t="s">
        <v>508</v>
      </c>
      <c r="E7" s="9">
        <f t="shared" ref="E7:E9" si="0">SUM(F7:G7)</f>
        <v>483</v>
      </c>
      <c r="F7" s="9">
        <v>483</v>
      </c>
      <c r="G7" s="9"/>
      <c r="H7" s="1"/>
    </row>
    <row r="8" spans="1:8" ht="31.5" x14ac:dyDescent="0.25">
      <c r="A8" s="25">
        <v>2</v>
      </c>
      <c r="B8" s="26" t="s">
        <v>510</v>
      </c>
      <c r="C8" s="25">
        <v>318</v>
      </c>
      <c r="D8" s="9">
        <v>2005</v>
      </c>
      <c r="E8" s="9">
        <f t="shared" si="0"/>
        <v>4</v>
      </c>
      <c r="F8" s="9">
        <v>4</v>
      </c>
      <c r="G8" s="9"/>
      <c r="H8" s="12"/>
    </row>
    <row r="9" spans="1:8" ht="38.25" x14ac:dyDescent="0.25">
      <c r="A9" s="27">
        <v>3</v>
      </c>
      <c r="B9" s="26" t="s">
        <v>934</v>
      </c>
      <c r="C9" s="59">
        <v>340</v>
      </c>
      <c r="D9" s="9" t="s">
        <v>935</v>
      </c>
      <c r="E9" s="9">
        <f t="shared" si="0"/>
        <v>857</v>
      </c>
      <c r="F9" s="9">
        <v>857</v>
      </c>
      <c r="G9" s="9"/>
      <c r="H9" s="56" t="s">
        <v>937</v>
      </c>
    </row>
    <row r="10" spans="1:8" s="22" customFormat="1" ht="19.899999999999999" customHeight="1" x14ac:dyDescent="0.25">
      <c r="A10" s="18" t="s">
        <v>10</v>
      </c>
      <c r="B10" s="41" t="s">
        <v>489</v>
      </c>
      <c r="C10" s="19"/>
      <c r="D10" s="19"/>
      <c r="E10" s="20">
        <f>SUM(E7:E9)</f>
        <v>1344</v>
      </c>
      <c r="F10" s="20">
        <f>SUM(F7:F9)</f>
        <v>1344</v>
      </c>
      <c r="G10" s="20">
        <f>SUM(G7:G9)</f>
        <v>0</v>
      </c>
      <c r="H10" s="21"/>
    </row>
    <row r="11" spans="1:8" ht="30" customHeight="1" x14ac:dyDescent="0.25">
      <c r="A11" s="44">
        <v>4</v>
      </c>
      <c r="B11" s="45" t="s">
        <v>33</v>
      </c>
      <c r="C11" s="9" t="s">
        <v>34</v>
      </c>
      <c r="D11" s="9" t="s">
        <v>928</v>
      </c>
      <c r="E11" s="9">
        <f>SUM(F11:G11)</f>
        <v>3</v>
      </c>
      <c r="F11" s="9"/>
      <c r="G11" s="9">
        <v>3</v>
      </c>
      <c r="H11" s="44"/>
    </row>
    <row r="12" spans="1:8" ht="80.25" customHeight="1" x14ac:dyDescent="0.25">
      <c r="A12" s="44">
        <v>5</v>
      </c>
      <c r="B12" s="2" t="s">
        <v>35</v>
      </c>
      <c r="C12" s="9" t="s">
        <v>37</v>
      </c>
      <c r="D12" s="9" t="s">
        <v>36</v>
      </c>
      <c r="E12" s="9">
        <f t="shared" ref="E12:E14" si="1">SUM(F12:G12)</f>
        <v>70</v>
      </c>
      <c r="F12" s="9"/>
      <c r="G12" s="9">
        <v>70</v>
      </c>
      <c r="H12" s="44"/>
    </row>
    <row r="13" spans="1:8" ht="47.45" customHeight="1" x14ac:dyDescent="0.25">
      <c r="A13" s="44">
        <v>6</v>
      </c>
      <c r="B13" s="2" t="s">
        <v>38</v>
      </c>
      <c r="C13" s="9" t="s">
        <v>39</v>
      </c>
      <c r="D13" s="9">
        <v>2003</v>
      </c>
      <c r="E13" s="9">
        <f t="shared" si="1"/>
        <v>2</v>
      </c>
      <c r="F13" s="9"/>
      <c r="G13" s="9">
        <v>2</v>
      </c>
      <c r="H13" s="44"/>
    </row>
    <row r="14" spans="1:8" ht="61.9" customHeight="1" x14ac:dyDescent="0.25">
      <c r="A14" s="73">
        <v>7</v>
      </c>
      <c r="B14" s="76" t="s">
        <v>1027</v>
      </c>
      <c r="C14" s="79" t="s">
        <v>272</v>
      </c>
      <c r="D14" s="77" t="s">
        <v>365</v>
      </c>
      <c r="E14" s="77">
        <f t="shared" si="1"/>
        <v>19</v>
      </c>
      <c r="F14" s="77"/>
      <c r="G14" s="77">
        <v>19</v>
      </c>
      <c r="H14" s="56" t="s">
        <v>1014</v>
      </c>
    </row>
    <row r="15" spans="1:8" ht="45.6" customHeight="1" x14ac:dyDescent="0.25">
      <c r="A15" s="73">
        <v>8</v>
      </c>
      <c r="B15" s="8" t="s">
        <v>40</v>
      </c>
      <c r="C15" s="9" t="s">
        <v>42</v>
      </c>
      <c r="D15" s="9" t="s">
        <v>41</v>
      </c>
      <c r="E15" s="9">
        <f t="shared" ref="E15" si="2">SUM(F15:G15)</f>
        <v>73</v>
      </c>
      <c r="F15" s="9"/>
      <c r="G15" s="9">
        <v>73</v>
      </c>
      <c r="H15" s="44"/>
    </row>
    <row r="16" spans="1:8" s="22" customFormat="1" ht="19.149999999999999" customHeight="1" x14ac:dyDescent="0.25">
      <c r="A16" s="18" t="s">
        <v>10</v>
      </c>
      <c r="B16" s="23" t="s">
        <v>487</v>
      </c>
      <c r="C16" s="46"/>
      <c r="D16" s="20"/>
      <c r="E16" s="20">
        <f>SUM(E11:E15)</f>
        <v>167</v>
      </c>
      <c r="F16" s="20">
        <f>SUM(F11:F15)</f>
        <v>0</v>
      </c>
      <c r="G16" s="20">
        <f>SUM(G11:G15)</f>
        <v>167</v>
      </c>
      <c r="H16" s="24"/>
    </row>
    <row r="17" spans="1:8" ht="15.75" x14ac:dyDescent="0.25">
      <c r="A17" s="87" t="s">
        <v>488</v>
      </c>
      <c r="B17" s="88"/>
      <c r="C17" s="9"/>
      <c r="D17" s="9"/>
      <c r="E17" s="9">
        <f>E10+E16</f>
        <v>1511</v>
      </c>
      <c r="F17" s="9">
        <f>F10+F16</f>
        <v>1344</v>
      </c>
      <c r="G17" s="9">
        <f>G10+G16</f>
        <v>167</v>
      </c>
      <c r="H17" s="44"/>
    </row>
    <row r="19" spans="1:8" s="5" customFormat="1" ht="36.75" x14ac:dyDescent="0.25">
      <c r="B19" s="48" t="s">
        <v>923</v>
      </c>
      <c r="C19" s="49">
        <f>E17</f>
        <v>1511</v>
      </c>
      <c r="D19" s="50" t="s">
        <v>1010</v>
      </c>
      <c r="E19" s="51"/>
      <c r="F19" s="51"/>
      <c r="G19" s="52">
        <f>G17</f>
        <v>167</v>
      </c>
      <c r="H19" s="53" t="s">
        <v>924</v>
      </c>
    </row>
    <row r="20" spans="1:8" s="5" customFormat="1" x14ac:dyDescent="0.25">
      <c r="B20" s="74" t="s">
        <v>1059</v>
      </c>
    </row>
    <row r="21" spans="1:8" s="5" customFormat="1" x14ac:dyDescent="0.25"/>
  </sheetData>
  <mergeCells count="10">
    <mergeCell ref="A17:B17"/>
    <mergeCell ref="A1:H1"/>
    <mergeCell ref="A2:H2"/>
    <mergeCell ref="A3:H3"/>
    <mergeCell ref="A4:A5"/>
    <mergeCell ref="B4:B5"/>
    <mergeCell ref="C4:C5"/>
    <mergeCell ref="D4:D5"/>
    <mergeCell ref="E4:G4"/>
    <mergeCell ref="H4:H5"/>
  </mergeCells>
  <pageMargins left="0.70866141732283472" right="0.47244094488188981" top="0.43307086614173229" bottom="0.27559055118110237" header="0.31496062992125984" footer="0.19685039370078741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9"/>
  <sheetViews>
    <sheetView zoomScale="75" zoomScaleNormal="75" workbookViewId="0">
      <pane ySplit="6" topLeftCell="A295" activePane="bottomLeft" state="frozen"/>
      <selection pane="bottomLeft" activeCell="D296" sqref="D296"/>
    </sheetView>
  </sheetViews>
  <sheetFormatPr defaultRowHeight="15" x14ac:dyDescent="0.25"/>
  <cols>
    <col min="1" max="1" width="6.7109375" customWidth="1"/>
    <col min="2" max="2" width="50.7109375" customWidth="1"/>
    <col min="3" max="3" width="10.7109375" customWidth="1"/>
    <col min="4" max="4" width="14.7109375" customWidth="1"/>
    <col min="5" max="5" width="10.7109375" customWidth="1"/>
    <col min="6" max="6" width="11.7109375" customWidth="1"/>
    <col min="7" max="7" width="10.7109375" customWidth="1"/>
    <col min="8" max="8" width="13.7109375" customWidth="1"/>
  </cols>
  <sheetData>
    <row r="1" spans="1:8" ht="15.75" x14ac:dyDescent="0.25">
      <c r="A1" s="89" t="s">
        <v>11</v>
      </c>
      <c r="B1" s="90"/>
      <c r="C1" s="90"/>
      <c r="D1" s="90"/>
      <c r="E1" s="90"/>
      <c r="F1" s="90"/>
      <c r="G1" s="90"/>
      <c r="H1" s="90"/>
    </row>
    <row r="2" spans="1:8" ht="15.75" x14ac:dyDescent="0.25">
      <c r="A2" s="91" t="s">
        <v>12</v>
      </c>
      <c r="B2" s="90"/>
      <c r="C2" s="90"/>
      <c r="D2" s="90"/>
      <c r="E2" s="90"/>
      <c r="F2" s="90"/>
      <c r="G2" s="90"/>
      <c r="H2" s="90"/>
    </row>
    <row r="3" spans="1:8" ht="15.75" x14ac:dyDescent="0.25">
      <c r="A3" s="92"/>
      <c r="B3" s="93"/>
      <c r="C3" s="93"/>
      <c r="D3" s="93"/>
      <c r="E3" s="93"/>
      <c r="F3" s="93"/>
      <c r="G3" s="93"/>
      <c r="H3" s="93"/>
    </row>
    <row r="4" spans="1:8" ht="31.5" customHeight="1" x14ac:dyDescent="0.25">
      <c r="A4" s="94" t="s">
        <v>2</v>
      </c>
      <c r="B4" s="94" t="s">
        <v>3</v>
      </c>
      <c r="C4" s="94" t="s">
        <v>4</v>
      </c>
      <c r="D4" s="94" t="s">
        <v>5</v>
      </c>
      <c r="E4" s="94" t="s">
        <v>6</v>
      </c>
      <c r="F4" s="94"/>
      <c r="G4" s="94"/>
      <c r="H4" s="94" t="s">
        <v>7</v>
      </c>
    </row>
    <row r="5" spans="1:8" ht="47.25" x14ac:dyDescent="0.25">
      <c r="A5" s="94"/>
      <c r="B5" s="94"/>
      <c r="C5" s="94"/>
      <c r="D5" s="94"/>
      <c r="E5" s="1" t="s">
        <v>8</v>
      </c>
      <c r="F5" s="6" t="s">
        <v>43</v>
      </c>
      <c r="G5" s="1" t="s">
        <v>9</v>
      </c>
      <c r="H5" s="94"/>
    </row>
    <row r="6" spans="1:8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47.45" customHeight="1" x14ac:dyDescent="0.25">
      <c r="A7" s="25">
        <v>1</v>
      </c>
      <c r="B7" s="54" t="s">
        <v>514</v>
      </c>
      <c r="C7" s="25">
        <v>1</v>
      </c>
      <c r="D7" s="25" t="s">
        <v>513</v>
      </c>
      <c r="E7" s="9">
        <f t="shared" ref="E7:E191" si="0">SUM(F7:G7)</f>
        <v>93</v>
      </c>
      <c r="F7" s="25">
        <v>93</v>
      </c>
      <c r="G7" s="25"/>
      <c r="H7" s="44"/>
    </row>
    <row r="8" spans="1:8" ht="63" x14ac:dyDescent="0.25">
      <c r="A8" s="25">
        <v>2</v>
      </c>
      <c r="B8" s="54" t="s">
        <v>516</v>
      </c>
      <c r="C8" s="25">
        <v>2</v>
      </c>
      <c r="D8" s="25" t="s">
        <v>515</v>
      </c>
      <c r="E8" s="9">
        <f t="shared" si="0"/>
        <v>177</v>
      </c>
      <c r="F8" s="25">
        <v>34</v>
      </c>
      <c r="G8" s="25">
        <v>143</v>
      </c>
      <c r="H8" s="44"/>
    </row>
    <row r="9" spans="1:8" ht="47.25" x14ac:dyDescent="0.25">
      <c r="A9" s="25">
        <v>3</v>
      </c>
      <c r="B9" s="54" t="s">
        <v>517</v>
      </c>
      <c r="C9" s="25">
        <v>3</v>
      </c>
      <c r="D9" s="25">
        <v>1942</v>
      </c>
      <c r="E9" s="9">
        <f t="shared" si="0"/>
        <v>4</v>
      </c>
      <c r="F9" s="25">
        <v>4</v>
      </c>
      <c r="G9" s="25"/>
      <c r="H9" s="44"/>
    </row>
    <row r="10" spans="1:8" ht="47.25" x14ac:dyDescent="0.25">
      <c r="A10" s="25">
        <v>4</v>
      </c>
      <c r="B10" s="54" t="s">
        <v>521</v>
      </c>
      <c r="C10" s="25">
        <v>4</v>
      </c>
      <c r="D10" s="25" t="s">
        <v>518</v>
      </c>
      <c r="E10" s="9">
        <f t="shared" si="0"/>
        <v>48</v>
      </c>
      <c r="F10" s="25">
        <v>48</v>
      </c>
      <c r="G10" s="25"/>
      <c r="H10" s="44"/>
    </row>
    <row r="11" spans="1:8" ht="47.25" x14ac:dyDescent="0.25">
      <c r="A11" s="25">
        <v>5</v>
      </c>
      <c r="B11" s="54" t="s">
        <v>932</v>
      </c>
      <c r="C11" s="25">
        <v>5</v>
      </c>
      <c r="D11" s="25" t="s">
        <v>519</v>
      </c>
      <c r="E11" s="9">
        <f t="shared" si="0"/>
        <v>13</v>
      </c>
      <c r="F11" s="25">
        <v>13</v>
      </c>
      <c r="G11" s="25"/>
      <c r="H11" s="44"/>
    </row>
    <row r="12" spans="1:8" ht="47.25" x14ac:dyDescent="0.25">
      <c r="A12" s="25">
        <v>6</v>
      </c>
      <c r="B12" s="54" t="s">
        <v>522</v>
      </c>
      <c r="C12" s="25">
        <v>6</v>
      </c>
      <c r="D12" s="25" t="s">
        <v>520</v>
      </c>
      <c r="E12" s="9">
        <f t="shared" si="0"/>
        <v>47</v>
      </c>
      <c r="F12" s="25">
        <v>47</v>
      </c>
      <c r="G12" s="25"/>
      <c r="H12" s="44"/>
    </row>
    <row r="13" spans="1:8" ht="48.75" customHeight="1" x14ac:dyDescent="0.25">
      <c r="A13" s="25">
        <v>7</v>
      </c>
      <c r="B13" s="54" t="s">
        <v>525</v>
      </c>
      <c r="C13" s="25">
        <v>7</v>
      </c>
      <c r="D13" s="25" t="s">
        <v>51</v>
      </c>
      <c r="E13" s="9">
        <f t="shared" si="0"/>
        <v>484</v>
      </c>
      <c r="F13" s="25">
        <v>484</v>
      </c>
      <c r="G13" s="25"/>
      <c r="H13" s="44"/>
    </row>
    <row r="14" spans="1:8" ht="47.25" x14ac:dyDescent="0.25">
      <c r="A14" s="25">
        <v>8</v>
      </c>
      <c r="B14" s="54" t="s">
        <v>526</v>
      </c>
      <c r="C14" s="25">
        <v>8</v>
      </c>
      <c r="D14" s="25" t="s">
        <v>51</v>
      </c>
      <c r="E14" s="9">
        <f t="shared" si="0"/>
        <v>779</v>
      </c>
      <c r="F14" s="25">
        <v>344</v>
      </c>
      <c r="G14" s="25">
        <v>435</v>
      </c>
      <c r="H14" s="44"/>
    </row>
    <row r="15" spans="1:8" ht="47.25" x14ac:dyDescent="0.25">
      <c r="A15" s="25">
        <v>9</v>
      </c>
      <c r="B15" s="54" t="s">
        <v>527</v>
      </c>
      <c r="C15" s="25">
        <v>9</v>
      </c>
      <c r="D15" s="25" t="s">
        <v>523</v>
      </c>
      <c r="E15" s="9">
        <f t="shared" si="0"/>
        <v>27</v>
      </c>
      <c r="F15" s="25">
        <v>27</v>
      </c>
      <c r="G15" s="25"/>
      <c r="H15" s="44"/>
    </row>
    <row r="16" spans="1:8" ht="47.25" x14ac:dyDescent="0.25">
      <c r="A16" s="25">
        <v>10</v>
      </c>
      <c r="B16" s="54" t="s">
        <v>528</v>
      </c>
      <c r="C16" s="25">
        <v>11</v>
      </c>
      <c r="D16" s="25" t="s">
        <v>524</v>
      </c>
      <c r="E16" s="9">
        <f t="shared" si="0"/>
        <v>41</v>
      </c>
      <c r="F16" s="25">
        <v>41</v>
      </c>
      <c r="G16" s="25"/>
      <c r="H16" s="44"/>
    </row>
    <row r="17" spans="1:8" ht="47.25" x14ac:dyDescent="0.25">
      <c r="A17" s="25">
        <v>11</v>
      </c>
      <c r="B17" s="54" t="s">
        <v>534</v>
      </c>
      <c r="C17" s="25">
        <v>12</v>
      </c>
      <c r="D17" s="25" t="s">
        <v>134</v>
      </c>
      <c r="E17" s="9">
        <f t="shared" si="0"/>
        <v>15</v>
      </c>
      <c r="F17" s="25">
        <v>15</v>
      </c>
      <c r="G17" s="25"/>
      <c r="H17" s="44"/>
    </row>
    <row r="18" spans="1:8" ht="47.25" x14ac:dyDescent="0.25">
      <c r="A18" s="25">
        <v>12</v>
      </c>
      <c r="B18" s="54" t="s">
        <v>533</v>
      </c>
      <c r="C18" s="59">
        <v>13</v>
      </c>
      <c r="D18" s="25" t="s">
        <v>51</v>
      </c>
      <c r="E18" s="9">
        <f t="shared" si="0"/>
        <v>788</v>
      </c>
      <c r="F18" s="25">
        <v>788</v>
      </c>
      <c r="G18" s="25"/>
      <c r="H18" s="44"/>
    </row>
    <row r="19" spans="1:8" ht="47.25" x14ac:dyDescent="0.25">
      <c r="A19" s="25">
        <v>13</v>
      </c>
      <c r="B19" s="54" t="s">
        <v>532</v>
      </c>
      <c r="C19" s="25">
        <v>14</v>
      </c>
      <c r="D19" s="25">
        <v>1942</v>
      </c>
      <c r="E19" s="9">
        <f t="shared" si="0"/>
        <v>6</v>
      </c>
      <c r="F19" s="25">
        <v>6</v>
      </c>
      <c r="G19" s="25"/>
      <c r="H19" s="44"/>
    </row>
    <row r="20" spans="1:8" ht="47.25" x14ac:dyDescent="0.25">
      <c r="A20" s="25">
        <v>14</v>
      </c>
      <c r="B20" s="54" t="s">
        <v>933</v>
      </c>
      <c r="C20" s="25">
        <v>15</v>
      </c>
      <c r="D20" s="25" t="s">
        <v>529</v>
      </c>
      <c r="E20" s="9">
        <f t="shared" si="0"/>
        <v>243</v>
      </c>
      <c r="F20" s="25">
        <v>243</v>
      </c>
      <c r="G20" s="25"/>
      <c r="H20" s="44"/>
    </row>
    <row r="21" spans="1:8" ht="31.5" x14ac:dyDescent="0.25">
      <c r="A21" s="25">
        <v>15</v>
      </c>
      <c r="B21" s="54" t="s">
        <v>531</v>
      </c>
      <c r="C21" s="25">
        <v>16</v>
      </c>
      <c r="D21" s="25" t="s">
        <v>530</v>
      </c>
      <c r="E21" s="9">
        <f t="shared" si="0"/>
        <v>8</v>
      </c>
      <c r="F21" s="25">
        <v>0</v>
      </c>
      <c r="G21" s="25">
        <v>8</v>
      </c>
      <c r="H21" s="44"/>
    </row>
    <row r="22" spans="1:8" ht="47.25" x14ac:dyDescent="0.25">
      <c r="A22" s="25">
        <v>16</v>
      </c>
      <c r="B22" s="54" t="s">
        <v>535</v>
      </c>
      <c r="C22" s="25">
        <v>17</v>
      </c>
      <c r="D22" s="25">
        <v>1942</v>
      </c>
      <c r="E22" s="9">
        <f t="shared" si="0"/>
        <v>7</v>
      </c>
      <c r="F22" s="25">
        <v>7</v>
      </c>
      <c r="G22" s="25"/>
      <c r="H22" s="44"/>
    </row>
    <row r="23" spans="1:8" ht="47.25" x14ac:dyDescent="0.25">
      <c r="A23" s="25">
        <v>17</v>
      </c>
      <c r="B23" s="54" t="s">
        <v>541</v>
      </c>
      <c r="C23" s="25">
        <v>18</v>
      </c>
      <c r="D23" s="25" t="s">
        <v>536</v>
      </c>
      <c r="E23" s="9">
        <f t="shared" si="0"/>
        <v>25</v>
      </c>
      <c r="F23" s="25">
        <v>25</v>
      </c>
      <c r="G23" s="25"/>
      <c r="H23" s="44"/>
    </row>
    <row r="24" spans="1:8" ht="47.25" x14ac:dyDescent="0.25">
      <c r="A24" s="25">
        <v>18</v>
      </c>
      <c r="B24" s="54" t="s">
        <v>540</v>
      </c>
      <c r="C24" s="25">
        <v>19</v>
      </c>
      <c r="D24" s="25" t="s">
        <v>537</v>
      </c>
      <c r="E24" s="9">
        <f t="shared" si="0"/>
        <v>53</v>
      </c>
      <c r="F24" s="25">
        <v>53</v>
      </c>
      <c r="G24" s="25"/>
      <c r="H24" s="44"/>
    </row>
    <row r="25" spans="1:8" ht="31.5" x14ac:dyDescent="0.25">
      <c r="A25" s="25">
        <v>19</v>
      </c>
      <c r="B25" s="54" t="s">
        <v>539</v>
      </c>
      <c r="C25" s="25">
        <v>20</v>
      </c>
      <c r="D25" s="25" t="s">
        <v>538</v>
      </c>
      <c r="E25" s="9">
        <f t="shared" si="0"/>
        <v>144</v>
      </c>
      <c r="F25" s="25">
        <v>144</v>
      </c>
      <c r="G25" s="25"/>
      <c r="H25" s="44"/>
    </row>
    <row r="26" spans="1:8" ht="47.25" x14ac:dyDescent="0.25">
      <c r="A26" s="25">
        <v>20</v>
      </c>
      <c r="B26" s="54" t="s">
        <v>555</v>
      </c>
      <c r="C26" s="25">
        <v>21</v>
      </c>
      <c r="D26" s="25" t="s">
        <v>524</v>
      </c>
      <c r="E26" s="9">
        <f t="shared" si="0"/>
        <v>29</v>
      </c>
      <c r="F26" s="25">
        <v>29</v>
      </c>
      <c r="G26" s="25"/>
      <c r="H26" s="44"/>
    </row>
    <row r="27" spans="1:8" ht="47.25" x14ac:dyDescent="0.25">
      <c r="A27" s="25">
        <v>21</v>
      </c>
      <c r="B27" s="54" t="s">
        <v>554</v>
      </c>
      <c r="C27" s="25">
        <v>22</v>
      </c>
      <c r="D27" s="25" t="s">
        <v>550</v>
      </c>
      <c r="E27" s="9">
        <f t="shared" si="0"/>
        <v>38</v>
      </c>
      <c r="F27" s="25">
        <v>14</v>
      </c>
      <c r="G27" s="25">
        <v>24</v>
      </c>
      <c r="H27" s="44"/>
    </row>
    <row r="28" spans="1:8" ht="63" x14ac:dyDescent="0.25">
      <c r="A28" s="25">
        <v>22</v>
      </c>
      <c r="B28" s="54" t="s">
        <v>553</v>
      </c>
      <c r="C28" s="59">
        <v>23</v>
      </c>
      <c r="D28" s="25" t="s">
        <v>551</v>
      </c>
      <c r="E28" s="9">
        <f t="shared" si="0"/>
        <v>335</v>
      </c>
      <c r="F28" s="25">
        <f>336-1</f>
        <v>335</v>
      </c>
      <c r="G28" s="25"/>
      <c r="H28" s="56" t="s">
        <v>943</v>
      </c>
    </row>
    <row r="29" spans="1:8" ht="78.75" x14ac:dyDescent="0.25">
      <c r="A29" s="25">
        <v>23</v>
      </c>
      <c r="B29" s="54" t="s">
        <v>552</v>
      </c>
      <c r="C29" s="25">
        <v>24</v>
      </c>
      <c r="D29" s="25" t="s">
        <v>530</v>
      </c>
      <c r="E29" s="9">
        <f t="shared" si="0"/>
        <v>16</v>
      </c>
      <c r="F29" s="25">
        <v>16</v>
      </c>
      <c r="G29" s="25"/>
      <c r="H29" s="44"/>
    </row>
    <row r="30" spans="1:8" ht="47.25" x14ac:dyDescent="0.25">
      <c r="A30" s="25">
        <v>24</v>
      </c>
      <c r="B30" s="54" t="s">
        <v>542</v>
      </c>
      <c r="C30" s="25">
        <v>25</v>
      </c>
      <c r="D30" s="25" t="s">
        <v>51</v>
      </c>
      <c r="E30" s="9">
        <f t="shared" si="0"/>
        <v>505</v>
      </c>
      <c r="F30" s="25">
        <v>505</v>
      </c>
      <c r="G30" s="25"/>
      <c r="H30" s="44"/>
    </row>
    <row r="31" spans="1:8" ht="47.25" x14ac:dyDescent="0.25">
      <c r="A31" s="25">
        <v>25</v>
      </c>
      <c r="B31" s="54" t="s">
        <v>557</v>
      </c>
      <c r="C31" s="25">
        <v>26</v>
      </c>
      <c r="D31" s="25" t="s">
        <v>556</v>
      </c>
      <c r="E31" s="9">
        <f t="shared" si="0"/>
        <v>637</v>
      </c>
      <c r="F31" s="25">
        <v>637</v>
      </c>
      <c r="G31" s="25"/>
      <c r="H31" s="44"/>
    </row>
    <row r="32" spans="1:8" ht="47.25" x14ac:dyDescent="0.25">
      <c r="A32" s="25">
        <v>26</v>
      </c>
      <c r="B32" s="54" t="s">
        <v>558</v>
      </c>
      <c r="C32" s="25">
        <v>27</v>
      </c>
      <c r="D32" s="25" t="s">
        <v>51</v>
      </c>
      <c r="E32" s="9">
        <f t="shared" si="0"/>
        <v>727</v>
      </c>
      <c r="F32" s="25">
        <v>727</v>
      </c>
      <c r="G32" s="25"/>
      <c r="H32" s="44"/>
    </row>
    <row r="33" spans="1:8" ht="47.25" x14ac:dyDescent="0.25">
      <c r="A33" s="25">
        <v>27</v>
      </c>
      <c r="B33" s="54" t="s">
        <v>544</v>
      </c>
      <c r="C33" s="25">
        <v>28</v>
      </c>
      <c r="D33" s="25" t="s">
        <v>51</v>
      </c>
      <c r="E33" s="9">
        <f t="shared" si="0"/>
        <v>509</v>
      </c>
      <c r="F33" s="25">
        <v>509</v>
      </c>
      <c r="G33" s="25"/>
      <c r="H33" s="44"/>
    </row>
    <row r="34" spans="1:8" ht="47.25" x14ac:dyDescent="0.25">
      <c r="A34" s="25">
        <v>28</v>
      </c>
      <c r="B34" s="54" t="s">
        <v>559</v>
      </c>
      <c r="C34" s="25">
        <v>29</v>
      </c>
      <c r="D34" s="25" t="s">
        <v>560</v>
      </c>
      <c r="E34" s="9">
        <f t="shared" si="0"/>
        <v>68</v>
      </c>
      <c r="F34" s="25">
        <v>68</v>
      </c>
      <c r="G34" s="25"/>
      <c r="H34" s="44"/>
    </row>
    <row r="35" spans="1:8" ht="31.5" x14ac:dyDescent="0.25">
      <c r="A35" s="25">
        <v>29</v>
      </c>
      <c r="B35" s="54" t="s">
        <v>561</v>
      </c>
      <c r="C35" s="25">
        <v>30</v>
      </c>
      <c r="D35" s="25" t="s">
        <v>518</v>
      </c>
      <c r="E35" s="9">
        <f t="shared" si="0"/>
        <v>26</v>
      </c>
      <c r="F35" s="25">
        <v>26</v>
      </c>
      <c r="G35" s="25"/>
      <c r="H35" s="44"/>
    </row>
    <row r="36" spans="1:8" ht="63" x14ac:dyDescent="0.25">
      <c r="A36" s="25">
        <v>30</v>
      </c>
      <c r="B36" s="54" t="s">
        <v>562</v>
      </c>
      <c r="C36" s="25">
        <v>31</v>
      </c>
      <c r="D36" s="25" t="s">
        <v>519</v>
      </c>
      <c r="E36" s="9">
        <f t="shared" si="0"/>
        <v>10</v>
      </c>
      <c r="F36" s="25">
        <v>10</v>
      </c>
      <c r="G36" s="25"/>
      <c r="H36" s="44"/>
    </row>
    <row r="37" spans="1:8" ht="47.25" x14ac:dyDescent="0.25">
      <c r="A37" s="25">
        <v>31</v>
      </c>
      <c r="B37" s="54" t="s">
        <v>545</v>
      </c>
      <c r="C37" s="25">
        <v>33</v>
      </c>
      <c r="D37" s="25" t="s">
        <v>51</v>
      </c>
      <c r="E37" s="9">
        <f t="shared" si="0"/>
        <v>276</v>
      </c>
      <c r="F37" s="25">
        <v>276</v>
      </c>
      <c r="G37" s="25"/>
      <c r="H37" s="44"/>
    </row>
    <row r="38" spans="1:8" ht="47.25" x14ac:dyDescent="0.25">
      <c r="A38" s="25">
        <v>32</v>
      </c>
      <c r="B38" s="54" t="s">
        <v>563</v>
      </c>
      <c r="C38" s="25">
        <v>34</v>
      </c>
      <c r="D38" s="25" t="s">
        <v>524</v>
      </c>
      <c r="E38" s="9">
        <f t="shared" si="0"/>
        <v>245</v>
      </c>
      <c r="F38" s="25">
        <v>245</v>
      </c>
      <c r="G38" s="25"/>
      <c r="H38" s="44"/>
    </row>
    <row r="39" spans="1:8" ht="47.25" x14ac:dyDescent="0.25">
      <c r="A39" s="25">
        <v>33</v>
      </c>
      <c r="B39" s="54" t="s">
        <v>564</v>
      </c>
      <c r="C39" s="25">
        <v>36</v>
      </c>
      <c r="D39" s="25" t="s">
        <v>519</v>
      </c>
      <c r="E39" s="9">
        <f t="shared" si="0"/>
        <v>24</v>
      </c>
      <c r="F39" s="25">
        <v>24</v>
      </c>
      <c r="G39" s="25"/>
      <c r="H39" s="44"/>
    </row>
    <row r="40" spans="1:8" ht="47.25" x14ac:dyDescent="0.25">
      <c r="A40" s="25">
        <v>34</v>
      </c>
      <c r="B40" s="54" t="s">
        <v>565</v>
      </c>
      <c r="C40" s="25">
        <v>37</v>
      </c>
      <c r="D40" s="25" t="s">
        <v>560</v>
      </c>
      <c r="E40" s="9">
        <f t="shared" si="0"/>
        <v>155</v>
      </c>
      <c r="F40" s="25">
        <v>155</v>
      </c>
      <c r="G40" s="25"/>
      <c r="H40" s="44"/>
    </row>
    <row r="41" spans="1:8" ht="63" x14ac:dyDescent="0.25">
      <c r="A41" s="25">
        <v>35</v>
      </c>
      <c r="B41" s="54" t="s">
        <v>566</v>
      </c>
      <c r="C41" s="25">
        <v>38</v>
      </c>
      <c r="D41" s="25" t="s">
        <v>519</v>
      </c>
      <c r="E41" s="9">
        <f t="shared" si="0"/>
        <v>124</v>
      </c>
      <c r="F41" s="25">
        <v>124</v>
      </c>
      <c r="G41" s="25"/>
      <c r="H41" s="44"/>
    </row>
    <row r="42" spans="1:8" ht="47.25" customHeight="1" x14ac:dyDescent="0.25">
      <c r="A42" s="25">
        <v>36</v>
      </c>
      <c r="B42" s="54" t="s">
        <v>546</v>
      </c>
      <c r="C42" s="25">
        <v>40</v>
      </c>
      <c r="D42" s="25" t="s">
        <v>98</v>
      </c>
      <c r="E42" s="9">
        <f t="shared" si="0"/>
        <v>739</v>
      </c>
      <c r="F42" s="25">
        <v>739</v>
      </c>
      <c r="G42" s="25"/>
      <c r="H42" s="44"/>
    </row>
    <row r="43" spans="1:8" ht="31.5" x14ac:dyDescent="0.25">
      <c r="A43" s="25">
        <v>37</v>
      </c>
      <c r="B43" s="54" t="s">
        <v>547</v>
      </c>
      <c r="C43" s="59">
        <v>42</v>
      </c>
      <c r="D43" s="25" t="s">
        <v>135</v>
      </c>
      <c r="E43" s="9">
        <f t="shared" si="0"/>
        <v>50</v>
      </c>
      <c r="F43" s="25">
        <v>50</v>
      </c>
      <c r="G43" s="25"/>
      <c r="H43" s="44"/>
    </row>
    <row r="44" spans="1:8" ht="63" x14ac:dyDescent="0.25">
      <c r="A44" s="25">
        <v>38</v>
      </c>
      <c r="B44" s="54" t="s">
        <v>548</v>
      </c>
      <c r="C44" s="59">
        <v>45</v>
      </c>
      <c r="D44" s="25" t="s">
        <v>51</v>
      </c>
      <c r="E44" s="9">
        <f t="shared" si="0"/>
        <v>126</v>
      </c>
      <c r="F44" s="25">
        <v>126</v>
      </c>
      <c r="G44" s="25"/>
      <c r="H44" s="44"/>
    </row>
    <row r="45" spans="1:8" ht="47.25" x14ac:dyDescent="0.25">
      <c r="A45" s="25">
        <v>39</v>
      </c>
      <c r="B45" s="54" t="s">
        <v>567</v>
      </c>
      <c r="C45" s="25">
        <v>46</v>
      </c>
      <c r="D45" s="25" t="s">
        <v>568</v>
      </c>
      <c r="E45" s="9">
        <f t="shared" si="0"/>
        <v>8</v>
      </c>
      <c r="F45" s="25">
        <v>0</v>
      </c>
      <c r="G45" s="25">
        <v>8</v>
      </c>
      <c r="H45" s="44"/>
    </row>
    <row r="46" spans="1:8" ht="31.5" x14ac:dyDescent="0.25">
      <c r="A46" s="25">
        <v>40</v>
      </c>
      <c r="B46" s="54" t="s">
        <v>569</v>
      </c>
      <c r="C46" s="25">
        <v>49</v>
      </c>
      <c r="D46" s="25" t="s">
        <v>570</v>
      </c>
      <c r="E46" s="9">
        <f t="shared" si="0"/>
        <v>110</v>
      </c>
      <c r="F46" s="25">
        <v>110</v>
      </c>
      <c r="G46" s="25"/>
      <c r="H46" s="44"/>
    </row>
    <row r="47" spans="1:8" ht="47.25" x14ac:dyDescent="0.25">
      <c r="A47" s="25">
        <v>41</v>
      </c>
      <c r="B47" s="54" t="s">
        <v>571</v>
      </c>
      <c r="C47" s="25">
        <v>50</v>
      </c>
      <c r="D47" s="25" t="s">
        <v>572</v>
      </c>
      <c r="E47" s="9">
        <f t="shared" si="0"/>
        <v>66</v>
      </c>
      <c r="F47" s="25">
        <v>43</v>
      </c>
      <c r="G47" s="25">
        <v>23</v>
      </c>
      <c r="H47" s="44"/>
    </row>
    <row r="48" spans="1:8" ht="47.25" x14ac:dyDescent="0.25">
      <c r="A48" s="25">
        <v>42</v>
      </c>
      <c r="B48" s="54" t="s">
        <v>573</v>
      </c>
      <c r="C48" s="25">
        <v>51</v>
      </c>
      <c r="D48" s="25" t="s">
        <v>568</v>
      </c>
      <c r="E48" s="9">
        <f t="shared" si="0"/>
        <v>80</v>
      </c>
      <c r="F48" s="25">
        <v>80</v>
      </c>
      <c r="G48" s="25"/>
      <c r="H48" s="44"/>
    </row>
    <row r="49" spans="1:8" ht="47.25" x14ac:dyDescent="0.25">
      <c r="A49" s="25">
        <v>43</v>
      </c>
      <c r="B49" s="54" t="s">
        <v>574</v>
      </c>
      <c r="C49" s="25">
        <v>52</v>
      </c>
      <c r="D49" s="25" t="s">
        <v>575</v>
      </c>
      <c r="E49" s="9">
        <f t="shared" si="0"/>
        <v>185</v>
      </c>
      <c r="F49" s="25">
        <v>140</v>
      </c>
      <c r="G49" s="25">
        <v>45</v>
      </c>
      <c r="H49" s="44"/>
    </row>
    <row r="50" spans="1:8" ht="47.25" x14ac:dyDescent="0.25">
      <c r="A50" s="25">
        <v>44</v>
      </c>
      <c r="B50" s="54" t="s">
        <v>576</v>
      </c>
      <c r="C50" s="25">
        <v>53</v>
      </c>
      <c r="D50" s="25">
        <v>1942</v>
      </c>
      <c r="E50" s="9">
        <f t="shared" si="0"/>
        <v>6</v>
      </c>
      <c r="F50" s="25">
        <v>6</v>
      </c>
      <c r="G50" s="25"/>
      <c r="H50" s="44"/>
    </row>
    <row r="51" spans="1:8" ht="50.45" customHeight="1" x14ac:dyDescent="0.25">
      <c r="A51" s="25">
        <v>45</v>
      </c>
      <c r="B51" s="54" t="s">
        <v>577</v>
      </c>
      <c r="C51" s="25">
        <v>54</v>
      </c>
      <c r="D51" s="25" t="s">
        <v>560</v>
      </c>
      <c r="E51" s="9">
        <f t="shared" si="0"/>
        <v>377</v>
      </c>
      <c r="F51" s="25">
        <v>377</v>
      </c>
      <c r="G51" s="25"/>
      <c r="H51" s="44"/>
    </row>
    <row r="52" spans="1:8" ht="47.25" x14ac:dyDescent="0.25">
      <c r="A52" s="25">
        <v>46</v>
      </c>
      <c r="B52" s="54" t="s">
        <v>578</v>
      </c>
      <c r="C52" s="25">
        <v>55</v>
      </c>
      <c r="D52" s="25" t="s">
        <v>579</v>
      </c>
      <c r="E52" s="9">
        <f t="shared" si="0"/>
        <v>80</v>
      </c>
      <c r="F52" s="25">
        <v>66</v>
      </c>
      <c r="G52" s="25">
        <v>14</v>
      </c>
      <c r="H52" s="44"/>
    </row>
    <row r="53" spans="1:8" ht="47.25" x14ac:dyDescent="0.25">
      <c r="A53" s="25">
        <v>47</v>
      </c>
      <c r="B53" s="54" t="s">
        <v>580</v>
      </c>
      <c r="C53" s="25">
        <v>56</v>
      </c>
      <c r="D53" s="25" t="s">
        <v>518</v>
      </c>
      <c r="E53" s="9">
        <f t="shared" si="0"/>
        <v>154</v>
      </c>
      <c r="F53" s="25">
        <v>154</v>
      </c>
      <c r="G53" s="25"/>
      <c r="H53" s="44"/>
    </row>
    <row r="54" spans="1:8" ht="47.25" x14ac:dyDescent="0.25">
      <c r="A54" s="25">
        <v>48</v>
      </c>
      <c r="B54" s="54" t="s">
        <v>581</v>
      </c>
      <c r="C54" s="25">
        <v>57</v>
      </c>
      <c r="D54" s="25" t="s">
        <v>529</v>
      </c>
      <c r="E54" s="9">
        <f t="shared" si="0"/>
        <v>74</v>
      </c>
      <c r="F54" s="25">
        <v>74</v>
      </c>
      <c r="G54" s="25"/>
      <c r="H54" s="44"/>
    </row>
    <row r="55" spans="1:8" ht="47.45" customHeight="1" x14ac:dyDescent="0.25">
      <c r="A55" s="25">
        <v>49</v>
      </c>
      <c r="B55" s="54" t="s">
        <v>583</v>
      </c>
      <c r="C55" s="25">
        <v>58</v>
      </c>
      <c r="D55" s="25" t="s">
        <v>582</v>
      </c>
      <c r="E55" s="9">
        <f t="shared" si="0"/>
        <v>12</v>
      </c>
      <c r="F55" s="25">
        <v>12</v>
      </c>
      <c r="G55" s="25"/>
      <c r="H55" s="44"/>
    </row>
    <row r="56" spans="1:8" ht="31.5" x14ac:dyDescent="0.25">
      <c r="A56" s="25">
        <v>50</v>
      </c>
      <c r="B56" s="54" t="s">
        <v>584</v>
      </c>
      <c r="C56" s="25">
        <v>59</v>
      </c>
      <c r="D56" s="25" t="s">
        <v>585</v>
      </c>
      <c r="E56" s="9">
        <f t="shared" si="0"/>
        <v>191</v>
      </c>
      <c r="F56" s="25">
        <v>191</v>
      </c>
      <c r="G56" s="25"/>
      <c r="H56" s="44"/>
    </row>
    <row r="57" spans="1:8" ht="47.25" x14ac:dyDescent="0.25">
      <c r="A57" s="25">
        <v>51</v>
      </c>
      <c r="B57" s="54" t="s">
        <v>586</v>
      </c>
      <c r="C57" s="25">
        <v>60</v>
      </c>
      <c r="D57" s="25" t="s">
        <v>529</v>
      </c>
      <c r="E57" s="9">
        <f t="shared" si="0"/>
        <v>70</v>
      </c>
      <c r="F57" s="25">
        <v>70</v>
      </c>
      <c r="G57" s="25"/>
      <c r="H57" s="44"/>
    </row>
    <row r="58" spans="1:8" ht="31.5" x14ac:dyDescent="0.25">
      <c r="A58" s="25">
        <v>52</v>
      </c>
      <c r="B58" s="54" t="s">
        <v>587</v>
      </c>
      <c r="C58" s="25">
        <v>61</v>
      </c>
      <c r="D58" s="25" t="s">
        <v>588</v>
      </c>
      <c r="E58" s="9">
        <f t="shared" si="0"/>
        <v>179</v>
      </c>
      <c r="F58" s="25">
        <v>179</v>
      </c>
      <c r="G58" s="25"/>
      <c r="H58" s="44"/>
    </row>
    <row r="59" spans="1:8" ht="47.25" x14ac:dyDescent="0.25">
      <c r="A59" s="25">
        <v>53</v>
      </c>
      <c r="B59" s="54" t="s">
        <v>589</v>
      </c>
      <c r="C59" s="25">
        <v>62</v>
      </c>
      <c r="D59" s="25" t="s">
        <v>588</v>
      </c>
      <c r="E59" s="9">
        <f t="shared" si="0"/>
        <v>24</v>
      </c>
      <c r="F59" s="25">
        <v>24</v>
      </c>
      <c r="G59" s="25"/>
      <c r="H59" s="44"/>
    </row>
    <row r="60" spans="1:8" ht="47.25" x14ac:dyDescent="0.25">
      <c r="A60" s="25">
        <v>54</v>
      </c>
      <c r="B60" s="54" t="s">
        <v>590</v>
      </c>
      <c r="C60" s="25">
        <v>63</v>
      </c>
      <c r="D60" s="25" t="s">
        <v>591</v>
      </c>
      <c r="E60" s="9">
        <f t="shared" si="0"/>
        <v>110</v>
      </c>
      <c r="F60" s="25">
        <v>110</v>
      </c>
      <c r="G60" s="25"/>
      <c r="H60" s="44"/>
    </row>
    <row r="61" spans="1:8" ht="47.25" x14ac:dyDescent="0.25">
      <c r="A61" s="25">
        <v>55</v>
      </c>
      <c r="B61" s="54" t="s">
        <v>592</v>
      </c>
      <c r="C61" s="25">
        <v>64</v>
      </c>
      <c r="D61" s="25" t="s">
        <v>593</v>
      </c>
      <c r="E61" s="9">
        <f t="shared" si="0"/>
        <v>59</v>
      </c>
      <c r="F61" s="25">
        <v>59</v>
      </c>
      <c r="G61" s="25"/>
      <c r="H61" s="44"/>
    </row>
    <row r="62" spans="1:8" ht="47.25" x14ac:dyDescent="0.25">
      <c r="A62" s="25">
        <v>56</v>
      </c>
      <c r="B62" s="54" t="s">
        <v>594</v>
      </c>
      <c r="C62" s="25">
        <v>65</v>
      </c>
      <c r="D62" s="25" t="s">
        <v>595</v>
      </c>
      <c r="E62" s="9">
        <f t="shared" si="0"/>
        <v>13</v>
      </c>
      <c r="F62" s="25">
        <v>13</v>
      </c>
      <c r="G62" s="25"/>
      <c r="H62" s="44"/>
    </row>
    <row r="63" spans="1:8" ht="45.75" customHeight="1" x14ac:dyDescent="0.25">
      <c r="A63" s="25">
        <v>57</v>
      </c>
      <c r="B63" s="54" t="s">
        <v>596</v>
      </c>
      <c r="C63" s="25">
        <v>66</v>
      </c>
      <c r="D63" s="25" t="s">
        <v>518</v>
      </c>
      <c r="E63" s="9">
        <f t="shared" si="0"/>
        <v>54</v>
      </c>
      <c r="F63" s="25">
        <v>54</v>
      </c>
      <c r="G63" s="25"/>
      <c r="H63" s="44"/>
    </row>
    <row r="64" spans="1:8" ht="32.450000000000003" customHeight="1" x14ac:dyDescent="0.25">
      <c r="A64" s="25">
        <v>58</v>
      </c>
      <c r="B64" s="54" t="s">
        <v>597</v>
      </c>
      <c r="C64" s="25">
        <v>67</v>
      </c>
      <c r="D64" s="25" t="s">
        <v>598</v>
      </c>
      <c r="E64" s="9">
        <f t="shared" si="0"/>
        <v>27</v>
      </c>
      <c r="F64" s="25">
        <v>27</v>
      </c>
      <c r="G64" s="25"/>
      <c r="H64" s="44"/>
    </row>
    <row r="65" spans="1:8" ht="47.25" x14ac:dyDescent="0.25">
      <c r="A65" s="25">
        <v>59</v>
      </c>
      <c r="B65" s="54" t="s">
        <v>599</v>
      </c>
      <c r="C65" s="25">
        <v>68</v>
      </c>
      <c r="D65" s="25" t="s">
        <v>518</v>
      </c>
      <c r="E65" s="9">
        <f t="shared" si="0"/>
        <v>190</v>
      </c>
      <c r="F65" s="25">
        <v>190</v>
      </c>
      <c r="G65" s="25"/>
      <c r="H65" s="44"/>
    </row>
    <row r="66" spans="1:8" ht="31.5" x14ac:dyDescent="0.25">
      <c r="A66" s="25">
        <v>60</v>
      </c>
      <c r="B66" s="54" t="s">
        <v>509</v>
      </c>
      <c r="C66" s="25">
        <v>69</v>
      </c>
      <c r="D66" s="25" t="s">
        <v>51</v>
      </c>
      <c r="E66" s="9">
        <f t="shared" si="0"/>
        <v>1077</v>
      </c>
      <c r="F66" s="25">
        <v>1077</v>
      </c>
      <c r="G66" s="25"/>
      <c r="H66" s="44"/>
    </row>
    <row r="67" spans="1:8" ht="31.5" x14ac:dyDescent="0.25">
      <c r="A67" s="25">
        <v>61</v>
      </c>
      <c r="B67" s="54" t="s">
        <v>600</v>
      </c>
      <c r="C67" s="25">
        <v>70</v>
      </c>
      <c r="D67" s="25" t="s">
        <v>529</v>
      </c>
      <c r="E67" s="9">
        <f t="shared" si="0"/>
        <v>152</v>
      </c>
      <c r="F67" s="25">
        <v>152</v>
      </c>
      <c r="G67" s="25"/>
      <c r="H67" s="44"/>
    </row>
    <row r="68" spans="1:8" ht="47.25" x14ac:dyDescent="0.25">
      <c r="A68" s="25">
        <v>62</v>
      </c>
      <c r="B68" s="54" t="s">
        <v>601</v>
      </c>
      <c r="C68" s="25">
        <v>71</v>
      </c>
      <c r="D68" s="25" t="s">
        <v>560</v>
      </c>
      <c r="E68" s="9">
        <f t="shared" si="0"/>
        <v>135</v>
      </c>
      <c r="F68" s="25">
        <v>135</v>
      </c>
      <c r="G68" s="25"/>
      <c r="H68" s="44"/>
    </row>
    <row r="69" spans="1:8" ht="47.25" x14ac:dyDescent="0.25">
      <c r="A69" s="25">
        <v>63</v>
      </c>
      <c r="B69" s="54" t="s">
        <v>549</v>
      </c>
      <c r="C69" s="25">
        <v>72</v>
      </c>
      <c r="D69" s="25" t="s">
        <v>330</v>
      </c>
      <c r="E69" s="9">
        <f t="shared" si="0"/>
        <v>271</v>
      </c>
      <c r="F69" s="25">
        <v>271</v>
      </c>
      <c r="G69" s="25"/>
      <c r="H69" s="44"/>
    </row>
    <row r="70" spans="1:8" ht="47.25" x14ac:dyDescent="0.25">
      <c r="A70" s="25">
        <v>64</v>
      </c>
      <c r="B70" s="54" t="s">
        <v>602</v>
      </c>
      <c r="C70" s="25">
        <v>73</v>
      </c>
      <c r="D70" s="25" t="s">
        <v>536</v>
      </c>
      <c r="E70" s="9">
        <f t="shared" si="0"/>
        <v>17</v>
      </c>
      <c r="F70" s="25">
        <v>17</v>
      </c>
      <c r="G70" s="25"/>
      <c r="H70" s="44"/>
    </row>
    <row r="71" spans="1:8" ht="31.5" x14ac:dyDescent="0.25">
      <c r="A71" s="25">
        <v>65</v>
      </c>
      <c r="B71" s="54" t="s">
        <v>603</v>
      </c>
      <c r="C71" s="25">
        <v>74</v>
      </c>
      <c r="D71" s="25" t="s">
        <v>604</v>
      </c>
      <c r="E71" s="9">
        <f t="shared" si="0"/>
        <v>14</v>
      </c>
      <c r="F71" s="25">
        <v>14</v>
      </c>
      <c r="G71" s="25"/>
      <c r="H71" s="44"/>
    </row>
    <row r="72" spans="1:8" ht="47.25" x14ac:dyDescent="0.25">
      <c r="A72" s="25">
        <v>66</v>
      </c>
      <c r="B72" s="54" t="s">
        <v>605</v>
      </c>
      <c r="C72" s="25">
        <v>75</v>
      </c>
      <c r="D72" s="25" t="s">
        <v>606</v>
      </c>
      <c r="E72" s="9">
        <f t="shared" si="0"/>
        <v>53</v>
      </c>
      <c r="F72" s="25">
        <v>53</v>
      </c>
      <c r="G72" s="25"/>
      <c r="H72" s="44"/>
    </row>
    <row r="73" spans="1:8" ht="45.75" customHeight="1" x14ac:dyDescent="0.25">
      <c r="A73" s="25">
        <v>67</v>
      </c>
      <c r="B73" s="54" t="s">
        <v>607</v>
      </c>
      <c r="C73" s="25">
        <v>76</v>
      </c>
      <c r="D73" s="25" t="s">
        <v>608</v>
      </c>
      <c r="E73" s="9">
        <f t="shared" si="0"/>
        <v>65</v>
      </c>
      <c r="F73" s="25">
        <v>65</v>
      </c>
      <c r="G73" s="25"/>
      <c r="H73" s="44"/>
    </row>
    <row r="74" spans="1:8" ht="47.25" x14ac:dyDescent="0.25">
      <c r="A74" s="25">
        <v>68</v>
      </c>
      <c r="B74" s="54" t="s">
        <v>609</v>
      </c>
      <c r="C74" s="25">
        <v>78</v>
      </c>
      <c r="D74" s="25" t="s">
        <v>529</v>
      </c>
      <c r="E74" s="9">
        <f t="shared" si="0"/>
        <v>57</v>
      </c>
      <c r="F74" s="25">
        <v>57</v>
      </c>
      <c r="G74" s="25"/>
      <c r="H74" s="44"/>
    </row>
    <row r="75" spans="1:8" ht="63" x14ac:dyDescent="0.25">
      <c r="A75" s="25">
        <v>69</v>
      </c>
      <c r="B75" s="54" t="s">
        <v>610</v>
      </c>
      <c r="C75" s="25">
        <v>79</v>
      </c>
      <c r="D75" s="25" t="s">
        <v>611</v>
      </c>
      <c r="E75" s="9">
        <f t="shared" si="0"/>
        <v>675</v>
      </c>
      <c r="F75" s="25">
        <v>675</v>
      </c>
      <c r="G75" s="25"/>
      <c r="H75" s="44"/>
    </row>
    <row r="76" spans="1:8" ht="97.15" customHeight="1" x14ac:dyDescent="0.25">
      <c r="A76" s="25">
        <v>70</v>
      </c>
      <c r="B76" s="54" t="s">
        <v>612</v>
      </c>
      <c r="C76" s="25">
        <v>80</v>
      </c>
      <c r="D76" s="25" t="s">
        <v>51</v>
      </c>
      <c r="E76" s="9">
        <f t="shared" si="0"/>
        <v>882</v>
      </c>
      <c r="F76" s="25">
        <v>882</v>
      </c>
      <c r="G76" s="25"/>
      <c r="H76" s="44"/>
    </row>
    <row r="77" spans="1:8" ht="48" customHeight="1" x14ac:dyDescent="0.25">
      <c r="A77" s="25">
        <v>71</v>
      </c>
      <c r="B77" s="54" t="s">
        <v>613</v>
      </c>
      <c r="C77" s="25">
        <v>81</v>
      </c>
      <c r="D77" s="25" t="s">
        <v>51</v>
      </c>
      <c r="E77" s="9">
        <f t="shared" si="0"/>
        <v>1064</v>
      </c>
      <c r="F77" s="25">
        <v>1044</v>
      </c>
      <c r="G77" s="25">
        <v>20</v>
      </c>
      <c r="H77" s="44"/>
    </row>
    <row r="78" spans="1:8" ht="31.5" x14ac:dyDescent="0.25">
      <c r="A78" s="25">
        <v>72</v>
      </c>
      <c r="B78" s="54" t="s">
        <v>614</v>
      </c>
      <c r="C78" s="25">
        <v>82</v>
      </c>
      <c r="D78" s="25" t="s">
        <v>518</v>
      </c>
      <c r="E78" s="9">
        <f t="shared" si="0"/>
        <v>74</v>
      </c>
      <c r="F78" s="25">
        <v>74</v>
      </c>
      <c r="G78" s="25"/>
      <c r="H78" s="44"/>
    </row>
    <row r="79" spans="1:8" ht="63" x14ac:dyDescent="0.25">
      <c r="A79" s="25">
        <v>73</v>
      </c>
      <c r="B79" s="54" t="s">
        <v>615</v>
      </c>
      <c r="C79" s="25">
        <v>83</v>
      </c>
      <c r="D79" s="25" t="s">
        <v>518</v>
      </c>
      <c r="E79" s="9">
        <f t="shared" si="0"/>
        <v>83</v>
      </c>
      <c r="F79" s="25">
        <v>83</v>
      </c>
      <c r="G79" s="25"/>
      <c r="H79" s="44"/>
    </row>
    <row r="80" spans="1:8" ht="31.5" x14ac:dyDescent="0.25">
      <c r="A80" s="25">
        <v>74</v>
      </c>
      <c r="B80" s="54" t="s">
        <v>617</v>
      </c>
      <c r="C80" s="25">
        <v>84</v>
      </c>
      <c r="D80" s="25" t="s">
        <v>472</v>
      </c>
      <c r="E80" s="9">
        <f t="shared" si="0"/>
        <v>180</v>
      </c>
      <c r="F80" s="25">
        <v>180</v>
      </c>
      <c r="G80" s="25"/>
      <c r="H80" s="44"/>
    </row>
    <row r="81" spans="1:8" ht="47.25" x14ac:dyDescent="0.25">
      <c r="A81" s="25">
        <v>75</v>
      </c>
      <c r="B81" s="54" t="s">
        <v>616</v>
      </c>
      <c r="C81" s="25">
        <v>85</v>
      </c>
      <c r="D81" s="25" t="s">
        <v>51</v>
      </c>
      <c r="E81" s="9">
        <f t="shared" si="0"/>
        <v>679</v>
      </c>
      <c r="F81" s="25">
        <v>674</v>
      </c>
      <c r="G81" s="25">
        <v>5</v>
      </c>
      <c r="H81" s="44"/>
    </row>
    <row r="82" spans="1:8" ht="47.25" x14ac:dyDescent="0.25">
      <c r="A82" s="25">
        <v>76</v>
      </c>
      <c r="B82" s="54" t="s">
        <v>618</v>
      </c>
      <c r="C82" s="25">
        <v>86</v>
      </c>
      <c r="D82" s="25" t="s">
        <v>570</v>
      </c>
      <c r="E82" s="9">
        <f t="shared" si="0"/>
        <v>10</v>
      </c>
      <c r="F82" s="25">
        <v>10</v>
      </c>
      <c r="G82" s="25"/>
      <c r="H82" s="44"/>
    </row>
    <row r="83" spans="1:8" ht="47.25" x14ac:dyDescent="0.25">
      <c r="A83" s="25">
        <v>77</v>
      </c>
      <c r="B83" s="54" t="s">
        <v>619</v>
      </c>
      <c r="C83" s="25">
        <v>87</v>
      </c>
      <c r="D83" s="25" t="s">
        <v>620</v>
      </c>
      <c r="E83" s="9">
        <f t="shared" si="0"/>
        <v>24</v>
      </c>
      <c r="F83" s="25">
        <v>24</v>
      </c>
      <c r="G83" s="25"/>
      <c r="H83" s="44"/>
    </row>
    <row r="84" spans="1:8" ht="32.450000000000003" customHeight="1" x14ac:dyDescent="0.25">
      <c r="A84" s="25">
        <v>78</v>
      </c>
      <c r="B84" s="54" t="s">
        <v>1022</v>
      </c>
      <c r="C84" s="25">
        <v>88</v>
      </c>
      <c r="D84" s="25" t="s">
        <v>628</v>
      </c>
      <c r="E84" s="9">
        <f t="shared" si="0"/>
        <v>72</v>
      </c>
      <c r="F84" s="25">
        <v>72</v>
      </c>
      <c r="G84" s="25"/>
      <c r="H84" s="44"/>
    </row>
    <row r="85" spans="1:8" ht="47.25" x14ac:dyDescent="0.25">
      <c r="A85" s="25">
        <v>79</v>
      </c>
      <c r="B85" s="54" t="s">
        <v>629</v>
      </c>
      <c r="C85" s="25">
        <v>89</v>
      </c>
      <c r="D85" s="25" t="s">
        <v>575</v>
      </c>
      <c r="E85" s="9">
        <f t="shared" si="0"/>
        <v>21</v>
      </c>
      <c r="F85" s="25">
        <v>21</v>
      </c>
      <c r="G85" s="25"/>
      <c r="H85" s="44"/>
    </row>
    <row r="86" spans="1:8" ht="47.25" x14ac:dyDescent="0.25">
      <c r="A86" s="25">
        <v>80</v>
      </c>
      <c r="B86" s="54" t="s">
        <v>630</v>
      </c>
      <c r="C86" s="25">
        <v>90</v>
      </c>
      <c r="D86" s="25" t="s">
        <v>631</v>
      </c>
      <c r="E86" s="9">
        <f t="shared" si="0"/>
        <v>34</v>
      </c>
      <c r="F86" s="25">
        <v>34</v>
      </c>
      <c r="G86" s="25"/>
      <c r="H86" s="44"/>
    </row>
    <row r="87" spans="1:8" ht="47.25" x14ac:dyDescent="0.25">
      <c r="A87" s="25">
        <v>81</v>
      </c>
      <c r="B87" s="54" t="s">
        <v>632</v>
      </c>
      <c r="C87" s="25">
        <v>91</v>
      </c>
      <c r="D87" s="25" t="s">
        <v>568</v>
      </c>
      <c r="E87" s="9">
        <f t="shared" si="0"/>
        <v>31</v>
      </c>
      <c r="F87" s="25">
        <v>31</v>
      </c>
      <c r="G87" s="25"/>
      <c r="H87" s="44"/>
    </row>
    <row r="88" spans="1:8" ht="47.25" x14ac:dyDescent="0.25">
      <c r="A88" s="25">
        <v>82</v>
      </c>
      <c r="B88" s="54" t="s">
        <v>633</v>
      </c>
      <c r="C88" s="25">
        <v>92</v>
      </c>
      <c r="D88" s="25" t="s">
        <v>634</v>
      </c>
      <c r="E88" s="9">
        <f t="shared" si="0"/>
        <v>26</v>
      </c>
      <c r="F88" s="25">
        <v>26</v>
      </c>
      <c r="G88" s="25"/>
      <c r="H88" s="44"/>
    </row>
    <row r="89" spans="1:8" ht="47.25" x14ac:dyDescent="0.25">
      <c r="A89" s="25">
        <v>83</v>
      </c>
      <c r="B89" s="54" t="s">
        <v>635</v>
      </c>
      <c r="C89" s="25">
        <v>93</v>
      </c>
      <c r="D89" s="25" t="s">
        <v>634</v>
      </c>
      <c r="E89" s="9">
        <f t="shared" si="0"/>
        <v>20</v>
      </c>
      <c r="F89" s="25">
        <v>20</v>
      </c>
      <c r="G89" s="25"/>
      <c r="H89" s="44"/>
    </row>
    <row r="90" spans="1:8" ht="47.25" x14ac:dyDescent="0.25">
      <c r="A90" s="25">
        <v>84</v>
      </c>
      <c r="B90" s="54" t="s">
        <v>636</v>
      </c>
      <c r="C90" s="25">
        <v>94</v>
      </c>
      <c r="D90" s="25" t="s">
        <v>637</v>
      </c>
      <c r="E90" s="9">
        <f t="shared" si="0"/>
        <v>22</v>
      </c>
      <c r="F90" s="25">
        <v>22</v>
      </c>
      <c r="G90" s="25"/>
      <c r="H90" s="44"/>
    </row>
    <row r="91" spans="1:8" ht="47.25" x14ac:dyDescent="0.25">
      <c r="A91" s="25">
        <v>85</v>
      </c>
      <c r="B91" s="54" t="s">
        <v>638</v>
      </c>
      <c r="C91" s="25">
        <v>95</v>
      </c>
      <c r="D91" s="25" t="s">
        <v>588</v>
      </c>
      <c r="E91" s="9">
        <f t="shared" si="0"/>
        <v>110</v>
      </c>
      <c r="F91" s="25">
        <v>110</v>
      </c>
      <c r="G91" s="25"/>
      <c r="H91" s="44"/>
    </row>
    <row r="92" spans="1:8" ht="47.25" x14ac:dyDescent="0.25">
      <c r="A92" s="25">
        <v>86</v>
      </c>
      <c r="B92" s="54" t="s">
        <v>639</v>
      </c>
      <c r="C92" s="25">
        <v>96</v>
      </c>
      <c r="D92" s="25" t="s">
        <v>640</v>
      </c>
      <c r="E92" s="9">
        <f t="shared" si="0"/>
        <v>96</v>
      </c>
      <c r="F92" s="25">
        <v>96</v>
      </c>
      <c r="G92" s="25"/>
      <c r="H92" s="44"/>
    </row>
    <row r="93" spans="1:8" ht="47.25" x14ac:dyDescent="0.25">
      <c r="A93" s="25">
        <v>87</v>
      </c>
      <c r="B93" s="54" t="s">
        <v>641</v>
      </c>
      <c r="C93" s="25">
        <v>97</v>
      </c>
      <c r="D93" s="25" t="s">
        <v>642</v>
      </c>
      <c r="E93" s="9">
        <f t="shared" si="0"/>
        <v>12</v>
      </c>
      <c r="F93" s="25">
        <v>12</v>
      </c>
      <c r="G93" s="25"/>
      <c r="H93" s="44"/>
    </row>
    <row r="94" spans="1:8" ht="47.25" x14ac:dyDescent="0.25">
      <c r="A94" s="25">
        <v>88</v>
      </c>
      <c r="B94" s="54" t="s">
        <v>643</v>
      </c>
      <c r="C94" s="25">
        <v>98</v>
      </c>
      <c r="D94" s="25" t="s">
        <v>644</v>
      </c>
      <c r="E94" s="9">
        <f t="shared" si="0"/>
        <v>13</v>
      </c>
      <c r="F94" s="25">
        <v>13</v>
      </c>
      <c r="G94" s="25"/>
      <c r="H94" s="44"/>
    </row>
    <row r="95" spans="1:8" ht="47.25" x14ac:dyDescent="0.25">
      <c r="A95" s="25">
        <v>89</v>
      </c>
      <c r="B95" s="54" t="s">
        <v>1023</v>
      </c>
      <c r="C95" s="25">
        <v>99</v>
      </c>
      <c r="D95" s="25" t="s">
        <v>568</v>
      </c>
      <c r="E95" s="9">
        <f t="shared" si="0"/>
        <v>81</v>
      </c>
      <c r="F95" s="25">
        <v>81</v>
      </c>
      <c r="G95" s="25"/>
      <c r="H95" s="44"/>
    </row>
    <row r="96" spans="1:8" ht="78.75" x14ac:dyDescent="0.25">
      <c r="A96" s="25">
        <v>90</v>
      </c>
      <c r="B96" s="54" t="s">
        <v>1024</v>
      </c>
      <c r="C96" s="25">
        <v>100</v>
      </c>
      <c r="D96" s="25" t="s">
        <v>519</v>
      </c>
      <c r="E96" s="9">
        <f t="shared" si="0"/>
        <v>82</v>
      </c>
      <c r="F96" s="25">
        <v>82</v>
      </c>
      <c r="G96" s="25"/>
      <c r="H96" s="44"/>
    </row>
    <row r="97" spans="1:8" ht="47.25" x14ac:dyDescent="0.25">
      <c r="A97" s="25">
        <v>91</v>
      </c>
      <c r="B97" s="54" t="s">
        <v>1025</v>
      </c>
      <c r="C97" s="25">
        <v>101</v>
      </c>
      <c r="D97" s="25" t="s">
        <v>568</v>
      </c>
      <c r="E97" s="9">
        <f t="shared" si="0"/>
        <v>68</v>
      </c>
      <c r="F97" s="25">
        <v>68</v>
      </c>
      <c r="G97" s="25"/>
      <c r="H97" s="44"/>
    </row>
    <row r="98" spans="1:8" ht="47.25" x14ac:dyDescent="0.25">
      <c r="A98" s="25">
        <v>92</v>
      </c>
      <c r="B98" s="54" t="s">
        <v>645</v>
      </c>
      <c r="C98" s="25">
        <v>102</v>
      </c>
      <c r="D98" s="25" t="s">
        <v>646</v>
      </c>
      <c r="E98" s="9">
        <f t="shared" si="0"/>
        <v>34</v>
      </c>
      <c r="F98" s="25">
        <v>34</v>
      </c>
      <c r="G98" s="25"/>
      <c r="H98" s="44"/>
    </row>
    <row r="99" spans="1:8" ht="47.25" x14ac:dyDescent="0.25">
      <c r="A99" s="25">
        <v>93</v>
      </c>
      <c r="B99" s="54" t="s">
        <v>647</v>
      </c>
      <c r="C99" s="25">
        <v>103</v>
      </c>
      <c r="D99" s="25" t="s">
        <v>519</v>
      </c>
      <c r="E99" s="9">
        <f t="shared" si="0"/>
        <v>9</v>
      </c>
      <c r="F99" s="25">
        <v>9</v>
      </c>
      <c r="G99" s="25"/>
      <c r="H99" s="44"/>
    </row>
    <row r="100" spans="1:8" ht="47.25" x14ac:dyDescent="0.25">
      <c r="A100" s="25">
        <v>94</v>
      </c>
      <c r="B100" s="54" t="s">
        <v>648</v>
      </c>
      <c r="C100" s="25">
        <v>104</v>
      </c>
      <c r="D100" s="25" t="s">
        <v>649</v>
      </c>
      <c r="E100" s="9">
        <f t="shared" si="0"/>
        <v>5</v>
      </c>
      <c r="F100" s="25">
        <v>5</v>
      </c>
      <c r="G100" s="25"/>
      <c r="H100" s="44"/>
    </row>
    <row r="101" spans="1:8" ht="47.25" x14ac:dyDescent="0.25">
      <c r="A101" s="25">
        <v>95</v>
      </c>
      <c r="B101" s="54" t="s">
        <v>650</v>
      </c>
      <c r="C101" s="25">
        <v>105</v>
      </c>
      <c r="D101" s="25" t="s">
        <v>651</v>
      </c>
      <c r="E101" s="9">
        <f t="shared" si="0"/>
        <v>66</v>
      </c>
      <c r="F101" s="25">
        <v>66</v>
      </c>
      <c r="G101" s="25"/>
      <c r="H101" s="44"/>
    </row>
    <row r="102" spans="1:8" ht="47.25" x14ac:dyDescent="0.25">
      <c r="A102" s="25">
        <v>96</v>
      </c>
      <c r="B102" s="54" t="s">
        <v>652</v>
      </c>
      <c r="C102" s="25">
        <v>106</v>
      </c>
      <c r="D102" s="25" t="s">
        <v>653</v>
      </c>
      <c r="E102" s="9">
        <f t="shared" si="0"/>
        <v>27</v>
      </c>
      <c r="F102" s="25">
        <v>27</v>
      </c>
      <c r="G102" s="25"/>
      <c r="H102" s="44"/>
    </row>
    <row r="103" spans="1:8" ht="31.9" customHeight="1" x14ac:dyDescent="0.25">
      <c r="A103" s="25">
        <v>97</v>
      </c>
      <c r="B103" s="54" t="s">
        <v>654</v>
      </c>
      <c r="C103" s="25">
        <v>107</v>
      </c>
      <c r="D103" s="25" t="s">
        <v>655</v>
      </c>
      <c r="E103" s="9">
        <f t="shared" si="0"/>
        <v>47</v>
      </c>
      <c r="F103" s="25">
        <v>47</v>
      </c>
      <c r="G103" s="25"/>
      <c r="H103" s="44"/>
    </row>
    <row r="104" spans="1:8" ht="31.5" x14ac:dyDescent="0.25">
      <c r="A104" s="25">
        <v>98</v>
      </c>
      <c r="B104" s="54" t="s">
        <v>656</v>
      </c>
      <c r="C104" s="25">
        <v>108</v>
      </c>
      <c r="D104" s="25" t="s">
        <v>657</v>
      </c>
      <c r="E104" s="9">
        <f t="shared" si="0"/>
        <v>11</v>
      </c>
      <c r="F104" s="25">
        <v>11</v>
      </c>
      <c r="G104" s="25"/>
      <c r="H104" s="44"/>
    </row>
    <row r="105" spans="1:8" ht="47.25" x14ac:dyDescent="0.25">
      <c r="A105" s="25">
        <v>99</v>
      </c>
      <c r="B105" s="54" t="s">
        <v>658</v>
      </c>
      <c r="C105" s="25">
        <v>109</v>
      </c>
      <c r="D105" s="25" t="s">
        <v>659</v>
      </c>
      <c r="E105" s="9">
        <f t="shared" si="0"/>
        <v>61</v>
      </c>
      <c r="F105" s="25">
        <v>61</v>
      </c>
      <c r="G105" s="25"/>
      <c r="H105" s="44"/>
    </row>
    <row r="106" spans="1:8" ht="47.25" x14ac:dyDescent="0.25">
      <c r="A106" s="25">
        <v>100</v>
      </c>
      <c r="B106" s="54" t="s">
        <v>660</v>
      </c>
      <c r="C106" s="25">
        <v>110</v>
      </c>
      <c r="D106" s="25" t="s">
        <v>661</v>
      </c>
      <c r="E106" s="9">
        <f t="shared" si="0"/>
        <v>21</v>
      </c>
      <c r="F106" s="25">
        <v>21</v>
      </c>
      <c r="G106" s="25"/>
      <c r="H106" s="44"/>
    </row>
    <row r="107" spans="1:8" ht="47.25" x14ac:dyDescent="0.25">
      <c r="A107" s="25">
        <v>101</v>
      </c>
      <c r="B107" s="54" t="s">
        <v>662</v>
      </c>
      <c r="C107" s="25">
        <v>129</v>
      </c>
      <c r="D107" s="25" t="s">
        <v>524</v>
      </c>
      <c r="E107" s="9">
        <f t="shared" si="0"/>
        <v>9</v>
      </c>
      <c r="F107" s="25">
        <v>9</v>
      </c>
      <c r="G107" s="25"/>
      <c r="H107" s="44"/>
    </row>
    <row r="108" spans="1:8" ht="47.25" x14ac:dyDescent="0.25">
      <c r="A108" s="25">
        <v>102</v>
      </c>
      <c r="B108" s="54" t="s">
        <v>663</v>
      </c>
      <c r="C108" s="25">
        <v>130</v>
      </c>
      <c r="D108" s="25" t="s">
        <v>664</v>
      </c>
      <c r="E108" s="9">
        <f t="shared" si="0"/>
        <v>14</v>
      </c>
      <c r="F108" s="25">
        <v>14</v>
      </c>
      <c r="G108" s="25"/>
      <c r="H108" s="44"/>
    </row>
    <row r="109" spans="1:8" ht="63" x14ac:dyDescent="0.25">
      <c r="A109" s="25">
        <v>103</v>
      </c>
      <c r="B109" s="54" t="s">
        <v>665</v>
      </c>
      <c r="C109" s="25">
        <v>131</v>
      </c>
      <c r="D109" s="25" t="s">
        <v>666</v>
      </c>
      <c r="E109" s="9">
        <f t="shared" si="0"/>
        <v>22</v>
      </c>
      <c r="F109" s="25">
        <v>22</v>
      </c>
      <c r="G109" s="25"/>
      <c r="H109" s="44"/>
    </row>
    <row r="110" spans="1:8" ht="47.25" x14ac:dyDescent="0.25">
      <c r="A110" s="25">
        <v>104</v>
      </c>
      <c r="B110" s="54" t="s">
        <v>667</v>
      </c>
      <c r="C110" s="25">
        <v>132</v>
      </c>
      <c r="D110" s="25" t="s">
        <v>668</v>
      </c>
      <c r="E110" s="9">
        <f t="shared" si="0"/>
        <v>13</v>
      </c>
      <c r="F110" s="25">
        <v>13</v>
      </c>
      <c r="G110" s="25"/>
      <c r="H110" s="44"/>
    </row>
    <row r="111" spans="1:8" ht="47.25" x14ac:dyDescent="0.25">
      <c r="A111" s="25">
        <v>105</v>
      </c>
      <c r="B111" s="54" t="s">
        <v>669</v>
      </c>
      <c r="C111" s="25">
        <v>133</v>
      </c>
      <c r="D111" s="25" t="s">
        <v>598</v>
      </c>
      <c r="E111" s="9">
        <f t="shared" si="0"/>
        <v>68</v>
      </c>
      <c r="F111" s="25">
        <v>68</v>
      </c>
      <c r="G111" s="25"/>
      <c r="H111" s="44"/>
    </row>
    <row r="112" spans="1:8" ht="31.5" x14ac:dyDescent="0.25">
      <c r="A112" s="25">
        <v>106</v>
      </c>
      <c r="B112" s="54" t="s">
        <v>670</v>
      </c>
      <c r="C112" s="25">
        <v>134</v>
      </c>
      <c r="D112" s="25" t="s">
        <v>671</v>
      </c>
      <c r="E112" s="9">
        <f t="shared" si="0"/>
        <v>19</v>
      </c>
      <c r="F112" s="25">
        <v>19</v>
      </c>
      <c r="G112" s="25"/>
      <c r="H112" s="44"/>
    </row>
    <row r="113" spans="1:8" ht="33" customHeight="1" x14ac:dyDescent="0.25">
      <c r="A113" s="25">
        <v>107</v>
      </c>
      <c r="B113" s="54" t="s">
        <v>672</v>
      </c>
      <c r="C113" s="25">
        <v>135</v>
      </c>
      <c r="D113" s="25" t="s">
        <v>673</v>
      </c>
      <c r="E113" s="9">
        <f t="shared" si="0"/>
        <v>19</v>
      </c>
      <c r="F113" s="25">
        <v>19</v>
      </c>
      <c r="G113" s="25"/>
      <c r="H113" s="44"/>
    </row>
    <row r="114" spans="1:8" ht="63" x14ac:dyDescent="0.25">
      <c r="A114" s="25">
        <v>108</v>
      </c>
      <c r="B114" s="54" t="s">
        <v>674</v>
      </c>
      <c r="C114" s="25">
        <v>136</v>
      </c>
      <c r="D114" s="25" t="s">
        <v>671</v>
      </c>
      <c r="E114" s="9">
        <f t="shared" si="0"/>
        <v>330</v>
      </c>
      <c r="F114" s="25">
        <v>330</v>
      </c>
      <c r="G114" s="25"/>
      <c r="H114" s="44"/>
    </row>
    <row r="115" spans="1:8" ht="63" x14ac:dyDescent="0.25">
      <c r="A115" s="25">
        <v>109</v>
      </c>
      <c r="B115" s="54" t="s">
        <v>675</v>
      </c>
      <c r="C115" s="25">
        <v>137</v>
      </c>
      <c r="D115" s="25" t="s">
        <v>676</v>
      </c>
      <c r="E115" s="9">
        <f t="shared" si="0"/>
        <v>105</v>
      </c>
      <c r="F115" s="25">
        <v>105</v>
      </c>
      <c r="G115" s="25"/>
      <c r="H115" s="44"/>
    </row>
    <row r="116" spans="1:8" ht="47.25" x14ac:dyDescent="0.25">
      <c r="A116" s="25">
        <v>110</v>
      </c>
      <c r="B116" s="54" t="s">
        <v>677</v>
      </c>
      <c r="C116" s="25">
        <v>138</v>
      </c>
      <c r="D116" s="25" t="s">
        <v>678</v>
      </c>
      <c r="E116" s="9">
        <f t="shared" si="0"/>
        <v>7</v>
      </c>
      <c r="F116" s="25">
        <v>7</v>
      </c>
      <c r="G116" s="25"/>
      <c r="H116" s="44"/>
    </row>
    <row r="117" spans="1:8" ht="63" x14ac:dyDescent="0.25">
      <c r="A117" s="25">
        <v>111</v>
      </c>
      <c r="B117" s="54" t="s">
        <v>679</v>
      </c>
      <c r="C117" s="25">
        <v>139</v>
      </c>
      <c r="D117" s="25" t="s">
        <v>680</v>
      </c>
      <c r="E117" s="9">
        <f t="shared" si="0"/>
        <v>24</v>
      </c>
      <c r="F117" s="25">
        <v>24</v>
      </c>
      <c r="G117" s="25"/>
      <c r="H117" s="44"/>
    </row>
    <row r="118" spans="1:8" ht="47.25" x14ac:dyDescent="0.25">
      <c r="A118" s="25">
        <v>112</v>
      </c>
      <c r="B118" s="54" t="s">
        <v>681</v>
      </c>
      <c r="C118" s="25">
        <v>140</v>
      </c>
      <c r="D118" s="25" t="s">
        <v>682</v>
      </c>
      <c r="E118" s="9">
        <f t="shared" si="0"/>
        <v>573</v>
      </c>
      <c r="F118" s="25">
        <v>573</v>
      </c>
      <c r="G118" s="25"/>
      <c r="H118" s="44"/>
    </row>
    <row r="119" spans="1:8" ht="31.9" customHeight="1" x14ac:dyDescent="0.25">
      <c r="A119" s="25">
        <v>113</v>
      </c>
      <c r="B119" s="54" t="s">
        <v>684</v>
      </c>
      <c r="C119" s="25">
        <v>142</v>
      </c>
      <c r="D119" s="25" t="s">
        <v>683</v>
      </c>
      <c r="E119" s="9">
        <f t="shared" si="0"/>
        <v>4</v>
      </c>
      <c r="F119" s="25">
        <v>4</v>
      </c>
      <c r="G119" s="25"/>
      <c r="H119" s="44"/>
    </row>
    <row r="120" spans="1:8" ht="47.25" x14ac:dyDescent="0.25">
      <c r="A120" s="25">
        <v>114</v>
      </c>
      <c r="B120" s="54" t="s">
        <v>685</v>
      </c>
      <c r="C120" s="25">
        <v>143</v>
      </c>
      <c r="D120" s="25" t="s">
        <v>683</v>
      </c>
      <c r="E120" s="9">
        <f t="shared" si="0"/>
        <v>7</v>
      </c>
      <c r="F120" s="25">
        <v>7</v>
      </c>
      <c r="G120" s="25"/>
      <c r="H120" s="44"/>
    </row>
    <row r="121" spans="1:8" ht="47.25" x14ac:dyDescent="0.25">
      <c r="A121" s="25">
        <v>115</v>
      </c>
      <c r="B121" s="54" t="s">
        <v>686</v>
      </c>
      <c r="C121" s="25">
        <v>144</v>
      </c>
      <c r="D121" s="25" t="s">
        <v>687</v>
      </c>
      <c r="E121" s="9">
        <f t="shared" si="0"/>
        <v>59</v>
      </c>
      <c r="F121" s="25">
        <v>59</v>
      </c>
      <c r="G121" s="25"/>
      <c r="H121" s="44"/>
    </row>
    <row r="122" spans="1:8" ht="47.25" x14ac:dyDescent="0.25">
      <c r="A122" s="25">
        <v>116</v>
      </c>
      <c r="B122" s="54" t="s">
        <v>688</v>
      </c>
      <c r="C122" s="25">
        <v>145</v>
      </c>
      <c r="D122" s="25" t="s">
        <v>689</v>
      </c>
      <c r="E122" s="9">
        <f t="shared" si="0"/>
        <v>38</v>
      </c>
      <c r="F122" s="25">
        <v>38</v>
      </c>
      <c r="G122" s="25"/>
      <c r="H122" s="44"/>
    </row>
    <row r="123" spans="1:8" ht="47.25" x14ac:dyDescent="0.25">
      <c r="A123" s="25">
        <v>117</v>
      </c>
      <c r="B123" s="54" t="s">
        <v>692</v>
      </c>
      <c r="C123" s="25">
        <v>146</v>
      </c>
      <c r="D123" s="25" t="s">
        <v>693</v>
      </c>
      <c r="E123" s="9">
        <f t="shared" si="0"/>
        <v>26</v>
      </c>
      <c r="F123" s="25">
        <v>26</v>
      </c>
      <c r="G123" s="25"/>
      <c r="H123" s="44"/>
    </row>
    <row r="124" spans="1:8" ht="63" x14ac:dyDescent="0.25">
      <c r="A124" s="25">
        <v>118</v>
      </c>
      <c r="B124" s="54" t="s">
        <v>690</v>
      </c>
      <c r="C124" s="25">
        <v>147</v>
      </c>
      <c r="D124" s="25" t="s">
        <v>691</v>
      </c>
      <c r="E124" s="9">
        <f t="shared" si="0"/>
        <v>22</v>
      </c>
      <c r="F124" s="25">
        <v>22</v>
      </c>
      <c r="G124" s="25"/>
      <c r="H124" s="44"/>
    </row>
    <row r="125" spans="1:8" ht="47.25" x14ac:dyDescent="0.25">
      <c r="A125" s="25">
        <v>119</v>
      </c>
      <c r="B125" s="54" t="s">
        <v>694</v>
      </c>
      <c r="C125" s="25">
        <v>148</v>
      </c>
      <c r="D125" s="25" t="s">
        <v>695</v>
      </c>
      <c r="E125" s="9">
        <f t="shared" si="0"/>
        <v>5</v>
      </c>
      <c r="F125" s="25">
        <v>5</v>
      </c>
      <c r="G125" s="25"/>
      <c r="H125" s="44"/>
    </row>
    <row r="126" spans="1:8" ht="47.25" x14ac:dyDescent="0.25">
      <c r="A126" s="25">
        <v>120</v>
      </c>
      <c r="B126" s="54" t="s">
        <v>696</v>
      </c>
      <c r="C126" s="25">
        <v>149</v>
      </c>
      <c r="D126" s="25" t="s">
        <v>695</v>
      </c>
      <c r="E126" s="9">
        <f t="shared" si="0"/>
        <v>4</v>
      </c>
      <c r="F126" s="25">
        <v>4</v>
      </c>
      <c r="G126" s="25"/>
      <c r="H126" s="44"/>
    </row>
    <row r="127" spans="1:8" ht="48.75" customHeight="1" x14ac:dyDescent="0.25">
      <c r="A127" s="25">
        <v>121</v>
      </c>
      <c r="B127" s="54" t="s">
        <v>697</v>
      </c>
      <c r="C127" s="25">
        <v>150</v>
      </c>
      <c r="D127" s="25" t="s">
        <v>649</v>
      </c>
      <c r="E127" s="9">
        <f t="shared" si="0"/>
        <v>5</v>
      </c>
      <c r="F127" s="25">
        <v>5</v>
      </c>
      <c r="G127" s="25"/>
      <c r="H127" s="44"/>
    </row>
    <row r="128" spans="1:8" ht="63" x14ac:dyDescent="0.25">
      <c r="A128" s="25">
        <v>122</v>
      </c>
      <c r="B128" s="54" t="s">
        <v>698</v>
      </c>
      <c r="C128" s="25">
        <v>151</v>
      </c>
      <c r="D128" s="25" t="s">
        <v>687</v>
      </c>
      <c r="E128" s="9">
        <f t="shared" si="0"/>
        <v>6</v>
      </c>
      <c r="F128" s="25">
        <v>6</v>
      </c>
      <c r="G128" s="25"/>
      <c r="H128" s="44"/>
    </row>
    <row r="129" spans="1:8" ht="47.25" x14ac:dyDescent="0.25">
      <c r="A129" s="25">
        <v>123</v>
      </c>
      <c r="B129" s="54" t="s">
        <v>699</v>
      </c>
      <c r="C129" s="25">
        <v>152</v>
      </c>
      <c r="D129" s="25" t="s">
        <v>700</v>
      </c>
      <c r="E129" s="9">
        <f t="shared" si="0"/>
        <v>8</v>
      </c>
      <c r="F129" s="25">
        <v>8</v>
      </c>
      <c r="G129" s="25"/>
      <c r="H129" s="44"/>
    </row>
    <row r="130" spans="1:8" ht="47.25" x14ac:dyDescent="0.25">
      <c r="A130" s="25">
        <v>124</v>
      </c>
      <c r="B130" s="54" t="s">
        <v>701</v>
      </c>
      <c r="C130" s="25">
        <v>153</v>
      </c>
      <c r="D130" s="25" t="s">
        <v>702</v>
      </c>
      <c r="E130" s="9">
        <f t="shared" si="0"/>
        <v>3</v>
      </c>
      <c r="F130" s="25">
        <v>3</v>
      </c>
      <c r="G130" s="25"/>
      <c r="H130" s="44"/>
    </row>
    <row r="131" spans="1:8" ht="47.25" x14ac:dyDescent="0.25">
      <c r="A131" s="25">
        <v>125</v>
      </c>
      <c r="B131" s="54" t="s">
        <v>703</v>
      </c>
      <c r="C131" s="25">
        <v>154</v>
      </c>
      <c r="D131" s="25" t="s">
        <v>704</v>
      </c>
      <c r="E131" s="9">
        <f t="shared" si="0"/>
        <v>4</v>
      </c>
      <c r="F131" s="25">
        <v>4</v>
      </c>
      <c r="G131" s="25"/>
      <c r="H131" s="44"/>
    </row>
    <row r="132" spans="1:8" ht="47.25" x14ac:dyDescent="0.25">
      <c r="A132" s="25">
        <v>126</v>
      </c>
      <c r="B132" s="54" t="s">
        <v>1026</v>
      </c>
      <c r="C132" s="25">
        <v>155</v>
      </c>
      <c r="D132" s="25" t="s">
        <v>705</v>
      </c>
      <c r="E132" s="9">
        <f t="shared" si="0"/>
        <v>48</v>
      </c>
      <c r="F132" s="25">
        <v>48</v>
      </c>
      <c r="G132" s="25"/>
      <c r="H132" s="44"/>
    </row>
    <row r="133" spans="1:8" ht="47.25" x14ac:dyDescent="0.25">
      <c r="A133" s="25">
        <v>127</v>
      </c>
      <c r="B133" s="54" t="s">
        <v>706</v>
      </c>
      <c r="C133" s="25">
        <v>156</v>
      </c>
      <c r="D133" s="25" t="s">
        <v>707</v>
      </c>
      <c r="E133" s="9">
        <f t="shared" si="0"/>
        <v>428</v>
      </c>
      <c r="F133" s="25">
        <v>428</v>
      </c>
      <c r="G133" s="25"/>
      <c r="H133" s="44"/>
    </row>
    <row r="134" spans="1:8" ht="47.25" x14ac:dyDescent="0.25">
      <c r="A134" s="25">
        <v>128</v>
      </c>
      <c r="B134" s="54" t="s">
        <v>708</v>
      </c>
      <c r="C134" s="25">
        <v>157</v>
      </c>
      <c r="D134" s="25" t="s">
        <v>709</v>
      </c>
      <c r="E134" s="9">
        <f t="shared" si="0"/>
        <v>41</v>
      </c>
      <c r="F134" s="25">
        <v>41</v>
      </c>
      <c r="G134" s="25"/>
      <c r="H134" s="44"/>
    </row>
    <row r="135" spans="1:8" ht="47.25" x14ac:dyDescent="0.25">
      <c r="A135" s="25">
        <v>129</v>
      </c>
      <c r="B135" s="54" t="s">
        <v>710</v>
      </c>
      <c r="C135" s="25">
        <v>158</v>
      </c>
      <c r="D135" s="25" t="s">
        <v>711</v>
      </c>
      <c r="E135" s="9">
        <f t="shared" si="0"/>
        <v>18</v>
      </c>
      <c r="F135" s="25">
        <v>18</v>
      </c>
      <c r="G135" s="25"/>
      <c r="H135" s="44"/>
    </row>
    <row r="136" spans="1:8" ht="47.25" x14ac:dyDescent="0.25">
      <c r="A136" s="25">
        <v>130</v>
      </c>
      <c r="B136" s="54" t="s">
        <v>712</v>
      </c>
      <c r="C136" s="25">
        <v>159</v>
      </c>
      <c r="D136" s="25" t="s">
        <v>713</v>
      </c>
      <c r="E136" s="9">
        <f t="shared" si="0"/>
        <v>36</v>
      </c>
      <c r="F136" s="25">
        <v>36</v>
      </c>
      <c r="G136" s="25"/>
      <c r="H136" s="44"/>
    </row>
    <row r="137" spans="1:8" ht="47.25" x14ac:dyDescent="0.25">
      <c r="A137" s="25">
        <v>131</v>
      </c>
      <c r="B137" s="54" t="s">
        <v>714</v>
      </c>
      <c r="C137" s="25">
        <v>160</v>
      </c>
      <c r="D137" s="25" t="s">
        <v>715</v>
      </c>
      <c r="E137" s="9">
        <f t="shared" si="0"/>
        <v>30</v>
      </c>
      <c r="F137" s="25">
        <v>30</v>
      </c>
      <c r="G137" s="25"/>
      <c r="H137" s="44"/>
    </row>
    <row r="138" spans="1:8" ht="47.25" x14ac:dyDescent="0.25">
      <c r="A138" s="25">
        <v>132</v>
      </c>
      <c r="B138" s="54" t="s">
        <v>716</v>
      </c>
      <c r="C138" s="25">
        <v>161</v>
      </c>
      <c r="D138" s="25" t="s">
        <v>717</v>
      </c>
      <c r="E138" s="9">
        <f t="shared" si="0"/>
        <v>38</v>
      </c>
      <c r="F138" s="25">
        <v>38</v>
      </c>
      <c r="G138" s="25"/>
      <c r="H138" s="44"/>
    </row>
    <row r="139" spans="1:8" ht="47.25" x14ac:dyDescent="0.25">
      <c r="A139" s="25">
        <v>133</v>
      </c>
      <c r="B139" s="54" t="s">
        <v>718</v>
      </c>
      <c r="C139" s="25">
        <v>162</v>
      </c>
      <c r="D139" s="25" t="s">
        <v>519</v>
      </c>
      <c r="E139" s="9">
        <f t="shared" si="0"/>
        <v>161</v>
      </c>
      <c r="F139" s="25">
        <v>161</v>
      </c>
      <c r="G139" s="25"/>
      <c r="H139" s="44"/>
    </row>
    <row r="140" spans="1:8" ht="47.25" x14ac:dyDescent="0.25">
      <c r="A140" s="25">
        <v>134</v>
      </c>
      <c r="B140" s="54" t="s">
        <v>719</v>
      </c>
      <c r="C140" s="25">
        <v>163</v>
      </c>
      <c r="D140" s="25" t="s">
        <v>720</v>
      </c>
      <c r="E140" s="9">
        <f t="shared" si="0"/>
        <v>26</v>
      </c>
      <c r="F140" s="25">
        <v>26</v>
      </c>
      <c r="G140" s="25"/>
      <c r="H140" s="44"/>
    </row>
    <row r="141" spans="1:8" ht="47.25" x14ac:dyDescent="0.25">
      <c r="A141" s="25">
        <v>135</v>
      </c>
      <c r="B141" s="54" t="s">
        <v>721</v>
      </c>
      <c r="C141" s="25">
        <v>164</v>
      </c>
      <c r="D141" s="25" t="s">
        <v>722</v>
      </c>
      <c r="E141" s="9">
        <f t="shared" si="0"/>
        <v>5</v>
      </c>
      <c r="F141" s="25">
        <v>5</v>
      </c>
      <c r="G141" s="25"/>
      <c r="H141" s="44"/>
    </row>
    <row r="142" spans="1:8" ht="47.25" x14ac:dyDescent="0.25">
      <c r="A142" s="25">
        <v>136</v>
      </c>
      <c r="B142" s="54" t="s">
        <v>723</v>
      </c>
      <c r="C142" s="25">
        <v>165</v>
      </c>
      <c r="D142" s="25" t="s">
        <v>568</v>
      </c>
      <c r="E142" s="9">
        <f t="shared" si="0"/>
        <v>36</v>
      </c>
      <c r="F142" s="25">
        <v>36</v>
      </c>
      <c r="G142" s="25"/>
      <c r="H142" s="44"/>
    </row>
    <row r="143" spans="1:8" ht="47.25" customHeight="1" x14ac:dyDescent="0.25">
      <c r="A143" s="25">
        <v>137</v>
      </c>
      <c r="B143" s="54" t="s">
        <v>724</v>
      </c>
      <c r="C143" s="25">
        <v>166</v>
      </c>
      <c r="D143" s="25" t="s">
        <v>725</v>
      </c>
      <c r="E143" s="9">
        <f t="shared" si="0"/>
        <v>56</v>
      </c>
      <c r="F143" s="25">
        <v>56</v>
      </c>
      <c r="G143" s="25"/>
      <c r="H143" s="44"/>
    </row>
    <row r="144" spans="1:8" ht="31.5" x14ac:dyDescent="0.25">
      <c r="A144" s="25">
        <v>138</v>
      </c>
      <c r="B144" s="54" t="s">
        <v>726</v>
      </c>
      <c r="C144" s="25">
        <v>167</v>
      </c>
      <c r="D144" s="25" t="s">
        <v>727</v>
      </c>
      <c r="E144" s="9">
        <f t="shared" si="0"/>
        <v>176</v>
      </c>
      <c r="F144" s="25">
        <v>176</v>
      </c>
      <c r="G144" s="25"/>
      <c r="H144" s="44"/>
    </row>
    <row r="145" spans="1:8" ht="47.25" customHeight="1" x14ac:dyDescent="0.25">
      <c r="A145" s="25">
        <v>139</v>
      </c>
      <c r="B145" s="54" t="s">
        <v>728</v>
      </c>
      <c r="C145" s="25">
        <v>168</v>
      </c>
      <c r="D145" s="25" t="s">
        <v>729</v>
      </c>
      <c r="E145" s="9">
        <f t="shared" si="0"/>
        <v>295</v>
      </c>
      <c r="F145" s="25">
        <v>295</v>
      </c>
      <c r="G145" s="25"/>
      <c r="H145" s="44"/>
    </row>
    <row r="146" spans="1:8" ht="48.75" customHeight="1" x14ac:dyDescent="0.25">
      <c r="A146" s="25">
        <v>140</v>
      </c>
      <c r="B146" s="54" t="s">
        <v>730</v>
      </c>
      <c r="C146" s="25">
        <v>169</v>
      </c>
      <c r="D146" s="25" t="s">
        <v>731</v>
      </c>
      <c r="E146" s="9">
        <f t="shared" si="0"/>
        <v>22</v>
      </c>
      <c r="F146" s="25">
        <v>22</v>
      </c>
      <c r="G146" s="25"/>
      <c r="H146" s="44"/>
    </row>
    <row r="147" spans="1:8" ht="47.25" x14ac:dyDescent="0.25">
      <c r="A147" s="25">
        <v>141</v>
      </c>
      <c r="B147" s="54" t="s">
        <v>732</v>
      </c>
      <c r="C147" s="25">
        <v>170</v>
      </c>
      <c r="D147" s="25" t="s">
        <v>733</v>
      </c>
      <c r="E147" s="9">
        <f t="shared" si="0"/>
        <v>8</v>
      </c>
      <c r="F147" s="25">
        <v>8</v>
      </c>
      <c r="G147" s="25"/>
      <c r="H147" s="44"/>
    </row>
    <row r="148" spans="1:8" ht="47.25" x14ac:dyDescent="0.25">
      <c r="A148" s="25">
        <v>142</v>
      </c>
      <c r="B148" s="54" t="s">
        <v>734</v>
      </c>
      <c r="C148" s="25">
        <v>171</v>
      </c>
      <c r="D148" s="25" t="s">
        <v>735</v>
      </c>
      <c r="E148" s="9">
        <f t="shared" si="0"/>
        <v>12</v>
      </c>
      <c r="F148" s="25">
        <v>12</v>
      </c>
      <c r="G148" s="25"/>
      <c r="H148" s="44"/>
    </row>
    <row r="149" spans="1:8" ht="35.450000000000003" customHeight="1" x14ac:dyDescent="0.25">
      <c r="A149" s="25">
        <v>143</v>
      </c>
      <c r="B149" s="54" t="s">
        <v>736</v>
      </c>
      <c r="C149" s="25">
        <v>172</v>
      </c>
      <c r="D149" s="25" t="s">
        <v>570</v>
      </c>
      <c r="E149" s="9">
        <f t="shared" si="0"/>
        <v>20</v>
      </c>
      <c r="F149" s="25">
        <v>20</v>
      </c>
      <c r="G149" s="25"/>
      <c r="H149" s="44"/>
    </row>
    <row r="150" spans="1:8" ht="63" x14ac:dyDescent="0.25">
      <c r="A150" s="25">
        <v>144</v>
      </c>
      <c r="B150" s="54" t="s">
        <v>737</v>
      </c>
      <c r="C150" s="25">
        <v>173</v>
      </c>
      <c r="D150" s="25" t="s">
        <v>738</v>
      </c>
      <c r="E150" s="9">
        <f t="shared" si="0"/>
        <v>15</v>
      </c>
      <c r="F150" s="25">
        <v>15</v>
      </c>
      <c r="G150" s="25"/>
      <c r="H150" s="44"/>
    </row>
    <row r="151" spans="1:8" ht="47.25" x14ac:dyDescent="0.25">
      <c r="A151" s="25">
        <v>145</v>
      </c>
      <c r="B151" s="54" t="s">
        <v>739</v>
      </c>
      <c r="C151" s="25">
        <v>174</v>
      </c>
      <c r="D151" s="25" t="s">
        <v>740</v>
      </c>
      <c r="E151" s="9">
        <f t="shared" si="0"/>
        <v>42</v>
      </c>
      <c r="F151" s="25">
        <v>42</v>
      </c>
      <c r="G151" s="25"/>
      <c r="H151" s="44"/>
    </row>
    <row r="152" spans="1:8" ht="47.25" x14ac:dyDescent="0.25">
      <c r="A152" s="25">
        <v>146</v>
      </c>
      <c r="B152" s="54" t="s">
        <v>741</v>
      </c>
      <c r="C152" s="25">
        <v>175</v>
      </c>
      <c r="D152" s="25" t="s">
        <v>742</v>
      </c>
      <c r="E152" s="9">
        <f t="shared" si="0"/>
        <v>19</v>
      </c>
      <c r="F152" s="25">
        <v>19</v>
      </c>
      <c r="G152" s="25"/>
      <c r="H152" s="44"/>
    </row>
    <row r="153" spans="1:8" ht="45.75" customHeight="1" x14ac:dyDescent="0.25">
      <c r="A153" s="25">
        <v>147</v>
      </c>
      <c r="B153" s="54" t="s">
        <v>743</v>
      </c>
      <c r="C153" s="25">
        <v>176</v>
      </c>
      <c r="D153" s="25" t="s">
        <v>568</v>
      </c>
      <c r="E153" s="9">
        <f t="shared" si="0"/>
        <v>10</v>
      </c>
      <c r="F153" s="25">
        <v>10</v>
      </c>
      <c r="G153" s="25"/>
      <c r="H153" s="44"/>
    </row>
    <row r="154" spans="1:8" ht="47.25" x14ac:dyDescent="0.25">
      <c r="A154" s="25">
        <v>148</v>
      </c>
      <c r="B154" s="54" t="s">
        <v>744</v>
      </c>
      <c r="C154" s="25">
        <v>177</v>
      </c>
      <c r="D154" s="25" t="s">
        <v>634</v>
      </c>
      <c r="E154" s="9">
        <f t="shared" si="0"/>
        <v>18</v>
      </c>
      <c r="F154" s="25">
        <v>18</v>
      </c>
      <c r="G154" s="25"/>
      <c r="H154" s="44"/>
    </row>
    <row r="155" spans="1:8" ht="63" x14ac:dyDescent="0.25">
      <c r="A155" s="25">
        <v>149</v>
      </c>
      <c r="B155" s="54" t="s">
        <v>745</v>
      </c>
      <c r="C155" s="25">
        <v>178</v>
      </c>
      <c r="D155" s="25" t="s">
        <v>746</v>
      </c>
      <c r="E155" s="9">
        <f t="shared" si="0"/>
        <v>5</v>
      </c>
      <c r="F155" s="25">
        <v>5</v>
      </c>
      <c r="G155" s="25"/>
      <c r="H155" s="44"/>
    </row>
    <row r="156" spans="1:8" ht="47.25" x14ac:dyDescent="0.25">
      <c r="A156" s="25">
        <v>150</v>
      </c>
      <c r="B156" s="54" t="s">
        <v>747</v>
      </c>
      <c r="C156" s="25">
        <v>179</v>
      </c>
      <c r="D156" s="25" t="s">
        <v>748</v>
      </c>
      <c r="E156" s="9">
        <f t="shared" si="0"/>
        <v>2</v>
      </c>
      <c r="F156" s="25">
        <v>2</v>
      </c>
      <c r="G156" s="25"/>
      <c r="H156" s="44"/>
    </row>
    <row r="157" spans="1:8" ht="47.25" x14ac:dyDescent="0.25">
      <c r="A157" s="25">
        <v>151</v>
      </c>
      <c r="B157" s="54" t="s">
        <v>749</v>
      </c>
      <c r="C157" s="25">
        <v>181</v>
      </c>
      <c r="D157" s="25" t="s">
        <v>518</v>
      </c>
      <c r="E157" s="9">
        <f t="shared" si="0"/>
        <v>34</v>
      </c>
      <c r="F157" s="25">
        <v>34</v>
      </c>
      <c r="G157" s="25"/>
      <c r="H157" s="44"/>
    </row>
    <row r="158" spans="1:8" ht="47.25" x14ac:dyDescent="0.25">
      <c r="A158" s="25">
        <v>152</v>
      </c>
      <c r="B158" s="54" t="s">
        <v>750</v>
      </c>
      <c r="C158" s="25">
        <v>182</v>
      </c>
      <c r="D158" s="25" t="s">
        <v>751</v>
      </c>
      <c r="E158" s="9">
        <f t="shared" si="0"/>
        <v>59</v>
      </c>
      <c r="F158" s="25">
        <v>59</v>
      </c>
      <c r="G158" s="25"/>
      <c r="H158" s="44"/>
    </row>
    <row r="159" spans="1:8" ht="47.25" x14ac:dyDescent="0.25">
      <c r="A159" s="25">
        <v>153</v>
      </c>
      <c r="B159" s="54" t="s">
        <v>752</v>
      </c>
      <c r="C159" s="25">
        <v>183</v>
      </c>
      <c r="D159" s="25" t="s">
        <v>753</v>
      </c>
      <c r="E159" s="9">
        <f t="shared" si="0"/>
        <v>11</v>
      </c>
      <c r="F159" s="25">
        <v>11</v>
      </c>
      <c r="G159" s="25"/>
      <c r="H159" s="44"/>
    </row>
    <row r="160" spans="1:8" ht="47.25" customHeight="1" x14ac:dyDescent="0.25">
      <c r="A160" s="25">
        <v>154</v>
      </c>
      <c r="B160" s="54" t="s">
        <v>754</v>
      </c>
      <c r="C160" s="25">
        <v>184</v>
      </c>
      <c r="D160" s="25" t="s">
        <v>755</v>
      </c>
      <c r="E160" s="9">
        <f t="shared" si="0"/>
        <v>88</v>
      </c>
      <c r="F160" s="25">
        <v>88</v>
      </c>
      <c r="G160" s="25"/>
      <c r="H160" s="44"/>
    </row>
    <row r="161" spans="1:8" ht="63" x14ac:dyDescent="0.25">
      <c r="A161" s="25">
        <v>155</v>
      </c>
      <c r="B161" s="54" t="s">
        <v>623</v>
      </c>
      <c r="C161" s="25">
        <v>185</v>
      </c>
      <c r="D161" s="25" t="s">
        <v>472</v>
      </c>
      <c r="E161" s="9">
        <f t="shared" si="0"/>
        <v>148</v>
      </c>
      <c r="F161" s="25">
        <v>148</v>
      </c>
      <c r="G161" s="25"/>
      <c r="H161" s="44"/>
    </row>
    <row r="162" spans="1:8" ht="47.25" x14ac:dyDescent="0.25">
      <c r="A162" s="25">
        <v>156</v>
      </c>
      <c r="B162" s="54" t="s">
        <v>756</v>
      </c>
      <c r="C162" s="25">
        <v>187</v>
      </c>
      <c r="D162" s="25">
        <v>1942</v>
      </c>
      <c r="E162" s="9">
        <f t="shared" si="0"/>
        <v>6</v>
      </c>
      <c r="F162" s="25">
        <v>6</v>
      </c>
      <c r="G162" s="25"/>
      <c r="H162" s="44"/>
    </row>
    <row r="163" spans="1:8" ht="47.25" x14ac:dyDescent="0.25">
      <c r="A163" s="25">
        <v>157</v>
      </c>
      <c r="B163" s="54" t="s">
        <v>757</v>
      </c>
      <c r="C163" s="25">
        <v>191</v>
      </c>
      <c r="D163" s="25">
        <v>1942</v>
      </c>
      <c r="E163" s="9">
        <f t="shared" si="0"/>
        <v>7</v>
      </c>
      <c r="F163" s="25">
        <v>7</v>
      </c>
      <c r="G163" s="25"/>
      <c r="H163" s="44"/>
    </row>
    <row r="164" spans="1:8" ht="47.25" customHeight="1" x14ac:dyDescent="0.25">
      <c r="A164" s="25">
        <v>158</v>
      </c>
      <c r="B164" s="54" t="s">
        <v>758</v>
      </c>
      <c r="C164" s="25">
        <v>192</v>
      </c>
      <c r="D164" s="25" t="s">
        <v>759</v>
      </c>
      <c r="E164" s="9">
        <f t="shared" si="0"/>
        <v>25</v>
      </c>
      <c r="F164" s="25">
        <v>2</v>
      </c>
      <c r="G164" s="25">
        <v>23</v>
      </c>
      <c r="H164" s="44"/>
    </row>
    <row r="165" spans="1:8" ht="63" x14ac:dyDescent="0.25">
      <c r="A165" s="25">
        <v>159</v>
      </c>
      <c r="B165" s="54" t="s">
        <v>760</v>
      </c>
      <c r="C165" s="25">
        <v>194</v>
      </c>
      <c r="D165" s="25">
        <v>1942</v>
      </c>
      <c r="E165" s="9">
        <f t="shared" si="0"/>
        <v>2</v>
      </c>
      <c r="F165" s="25">
        <v>0</v>
      </c>
      <c r="G165" s="25">
        <v>2</v>
      </c>
      <c r="H165" s="44"/>
    </row>
    <row r="166" spans="1:8" ht="47.25" x14ac:dyDescent="0.25">
      <c r="A166" s="25">
        <v>160</v>
      </c>
      <c r="B166" s="54" t="s">
        <v>761</v>
      </c>
      <c r="C166" s="25">
        <v>195</v>
      </c>
      <c r="D166" s="25">
        <v>1942</v>
      </c>
      <c r="E166" s="9">
        <f t="shared" si="0"/>
        <v>4</v>
      </c>
      <c r="F166" s="25">
        <v>4</v>
      </c>
      <c r="G166" s="25"/>
      <c r="H166" s="44"/>
    </row>
    <row r="167" spans="1:8" ht="47.25" x14ac:dyDescent="0.25">
      <c r="A167" s="25">
        <v>161</v>
      </c>
      <c r="B167" s="54" t="s">
        <v>762</v>
      </c>
      <c r="C167" s="25">
        <v>196</v>
      </c>
      <c r="D167" s="25">
        <v>1942</v>
      </c>
      <c r="E167" s="9">
        <f t="shared" si="0"/>
        <v>3</v>
      </c>
      <c r="F167" s="25">
        <v>3</v>
      </c>
      <c r="G167" s="25"/>
      <c r="H167" s="44"/>
    </row>
    <row r="168" spans="1:8" ht="63" x14ac:dyDescent="0.25">
      <c r="A168" s="25">
        <v>162</v>
      </c>
      <c r="B168" s="54" t="s">
        <v>763</v>
      </c>
      <c r="C168" s="25">
        <v>198</v>
      </c>
      <c r="D168" s="25">
        <v>1942</v>
      </c>
      <c r="E168" s="9">
        <f t="shared" si="0"/>
        <v>1</v>
      </c>
      <c r="F168" s="25">
        <v>0</v>
      </c>
      <c r="G168" s="25">
        <v>1</v>
      </c>
      <c r="H168" s="44"/>
    </row>
    <row r="169" spans="1:8" ht="48" customHeight="1" x14ac:dyDescent="0.25">
      <c r="A169" s="25">
        <v>163</v>
      </c>
      <c r="B169" s="54" t="s">
        <v>764</v>
      </c>
      <c r="C169" s="25">
        <v>199</v>
      </c>
      <c r="D169" s="25">
        <v>1942</v>
      </c>
      <c r="E169" s="9">
        <f t="shared" si="0"/>
        <v>4</v>
      </c>
      <c r="F169" s="25">
        <v>4</v>
      </c>
      <c r="G169" s="25"/>
      <c r="H169" s="44"/>
    </row>
    <row r="170" spans="1:8" ht="47.25" x14ac:dyDescent="0.25">
      <c r="A170" s="25">
        <v>164</v>
      </c>
      <c r="B170" s="54" t="s">
        <v>765</v>
      </c>
      <c r="C170" s="25">
        <v>200</v>
      </c>
      <c r="D170" s="25">
        <v>1942</v>
      </c>
      <c r="E170" s="9">
        <f t="shared" si="0"/>
        <v>2</v>
      </c>
      <c r="F170" s="25">
        <v>2</v>
      </c>
      <c r="G170" s="25"/>
      <c r="H170" s="44"/>
    </row>
    <row r="171" spans="1:8" ht="49.15" customHeight="1" x14ac:dyDescent="0.25">
      <c r="A171" s="25">
        <v>165</v>
      </c>
      <c r="B171" s="54" t="s">
        <v>766</v>
      </c>
      <c r="C171" s="25">
        <v>203</v>
      </c>
      <c r="D171" s="25" t="s">
        <v>591</v>
      </c>
      <c r="E171" s="9">
        <f t="shared" si="0"/>
        <v>64</v>
      </c>
      <c r="F171" s="25">
        <v>64</v>
      </c>
      <c r="G171" s="25"/>
      <c r="H171" s="44"/>
    </row>
    <row r="172" spans="1:8" ht="47.25" x14ac:dyDescent="0.25">
      <c r="A172" s="25">
        <v>166</v>
      </c>
      <c r="B172" s="54" t="s">
        <v>767</v>
      </c>
      <c r="C172" s="25">
        <v>204</v>
      </c>
      <c r="D172" s="25" t="s">
        <v>768</v>
      </c>
      <c r="E172" s="9">
        <f t="shared" si="0"/>
        <v>71</v>
      </c>
      <c r="F172" s="25">
        <v>71</v>
      </c>
      <c r="G172" s="25"/>
      <c r="H172" s="44"/>
    </row>
    <row r="173" spans="1:8" ht="51" customHeight="1" x14ac:dyDescent="0.25">
      <c r="A173" s="25">
        <v>167</v>
      </c>
      <c r="B173" s="54" t="s">
        <v>769</v>
      </c>
      <c r="C173" s="25">
        <v>205</v>
      </c>
      <c r="D173" s="25" t="s">
        <v>770</v>
      </c>
      <c r="E173" s="9">
        <f t="shared" si="0"/>
        <v>50</v>
      </c>
      <c r="F173" s="25">
        <v>50</v>
      </c>
      <c r="G173" s="25"/>
      <c r="H173" s="44"/>
    </row>
    <row r="174" spans="1:8" ht="47.25" x14ac:dyDescent="0.25">
      <c r="A174" s="25">
        <v>168</v>
      </c>
      <c r="B174" s="54" t="s">
        <v>771</v>
      </c>
      <c r="C174" s="25">
        <v>207</v>
      </c>
      <c r="D174" s="25">
        <v>1942</v>
      </c>
      <c r="E174" s="9">
        <f t="shared" si="0"/>
        <v>4</v>
      </c>
      <c r="F174" s="25">
        <v>4</v>
      </c>
      <c r="G174" s="25"/>
      <c r="H174" s="44"/>
    </row>
    <row r="175" spans="1:8" ht="47.25" x14ac:dyDescent="0.25">
      <c r="A175" s="25">
        <v>169</v>
      </c>
      <c r="B175" s="54" t="s">
        <v>772</v>
      </c>
      <c r="C175" s="25">
        <v>209</v>
      </c>
      <c r="D175" s="25">
        <v>1942</v>
      </c>
      <c r="E175" s="9">
        <f t="shared" si="0"/>
        <v>6</v>
      </c>
      <c r="F175" s="25">
        <v>6</v>
      </c>
      <c r="G175" s="25"/>
      <c r="H175" s="44"/>
    </row>
    <row r="176" spans="1:8" ht="47.25" x14ac:dyDescent="0.25">
      <c r="A176" s="25">
        <v>170</v>
      </c>
      <c r="B176" s="54" t="s">
        <v>773</v>
      </c>
      <c r="C176" s="25">
        <v>213</v>
      </c>
      <c r="D176" s="25" t="s">
        <v>774</v>
      </c>
      <c r="E176" s="9">
        <f t="shared" si="0"/>
        <v>49</v>
      </c>
      <c r="F176" s="25">
        <v>49</v>
      </c>
      <c r="G176" s="25"/>
      <c r="H176" s="44"/>
    </row>
    <row r="177" spans="1:8" ht="63" x14ac:dyDescent="0.25">
      <c r="A177" s="25">
        <v>171</v>
      </c>
      <c r="B177" s="54" t="s">
        <v>775</v>
      </c>
      <c r="C177" s="25">
        <v>214</v>
      </c>
      <c r="D177" s="25" t="s">
        <v>776</v>
      </c>
      <c r="E177" s="9">
        <f t="shared" si="0"/>
        <v>149</v>
      </c>
      <c r="F177" s="25">
        <v>149</v>
      </c>
      <c r="G177" s="25"/>
      <c r="H177" s="44"/>
    </row>
    <row r="178" spans="1:8" ht="48.6" customHeight="1" x14ac:dyDescent="0.25">
      <c r="A178" s="25">
        <v>172</v>
      </c>
      <c r="B178" s="54" t="s">
        <v>624</v>
      </c>
      <c r="C178" s="25">
        <v>215</v>
      </c>
      <c r="D178" s="25" t="s">
        <v>51</v>
      </c>
      <c r="E178" s="9">
        <f t="shared" si="0"/>
        <v>480</v>
      </c>
      <c r="F178" s="25">
        <v>480</v>
      </c>
      <c r="G178" s="25"/>
      <c r="H178" s="44"/>
    </row>
    <row r="179" spans="1:8" ht="47.25" x14ac:dyDescent="0.25">
      <c r="A179" s="25">
        <v>173</v>
      </c>
      <c r="B179" s="54" t="s">
        <v>777</v>
      </c>
      <c r="C179" s="25">
        <v>216</v>
      </c>
      <c r="D179" s="25" t="s">
        <v>604</v>
      </c>
      <c r="E179" s="9">
        <f t="shared" si="0"/>
        <v>61</v>
      </c>
      <c r="F179" s="25">
        <v>61</v>
      </c>
      <c r="G179" s="25"/>
      <c r="H179" s="44"/>
    </row>
    <row r="180" spans="1:8" ht="47.25" x14ac:dyDescent="0.25">
      <c r="A180" s="25">
        <v>174</v>
      </c>
      <c r="B180" s="54" t="s">
        <v>778</v>
      </c>
      <c r="C180" s="25">
        <v>217</v>
      </c>
      <c r="D180" s="25" t="s">
        <v>779</v>
      </c>
      <c r="E180" s="9">
        <f t="shared" si="0"/>
        <v>50</v>
      </c>
      <c r="F180" s="25">
        <v>50</v>
      </c>
      <c r="G180" s="25"/>
      <c r="H180" s="44"/>
    </row>
    <row r="181" spans="1:8" ht="63" x14ac:dyDescent="0.25">
      <c r="A181" s="25">
        <v>175</v>
      </c>
      <c r="B181" s="54" t="s">
        <v>780</v>
      </c>
      <c r="C181" s="25">
        <v>218</v>
      </c>
      <c r="D181" s="25" t="s">
        <v>781</v>
      </c>
      <c r="E181" s="9">
        <f t="shared" si="0"/>
        <v>12</v>
      </c>
      <c r="F181" s="25">
        <v>12</v>
      </c>
      <c r="G181" s="25"/>
      <c r="H181" s="44"/>
    </row>
    <row r="182" spans="1:8" ht="63" x14ac:dyDescent="0.25">
      <c r="A182" s="25">
        <v>176</v>
      </c>
      <c r="B182" s="54" t="s">
        <v>782</v>
      </c>
      <c r="C182" s="25">
        <v>221</v>
      </c>
      <c r="D182" s="25" t="s">
        <v>524</v>
      </c>
      <c r="E182" s="9">
        <f t="shared" si="0"/>
        <v>68</v>
      </c>
      <c r="F182" s="25">
        <v>68</v>
      </c>
      <c r="G182" s="25"/>
      <c r="H182" s="44"/>
    </row>
    <row r="183" spans="1:8" ht="31.5" x14ac:dyDescent="0.25">
      <c r="A183" s="25">
        <v>177</v>
      </c>
      <c r="B183" s="54" t="s">
        <v>783</v>
      </c>
      <c r="C183" s="25">
        <v>234</v>
      </c>
      <c r="D183" s="25" t="s">
        <v>784</v>
      </c>
      <c r="E183" s="9">
        <f t="shared" si="0"/>
        <v>61</v>
      </c>
      <c r="F183" s="25">
        <v>61</v>
      </c>
      <c r="G183" s="25"/>
      <c r="H183" s="44"/>
    </row>
    <row r="184" spans="1:8" ht="31.5" x14ac:dyDescent="0.25">
      <c r="A184" s="25">
        <v>178</v>
      </c>
      <c r="B184" s="54" t="s">
        <v>785</v>
      </c>
      <c r="C184" s="25">
        <v>235</v>
      </c>
      <c r="D184" s="25" t="s">
        <v>568</v>
      </c>
      <c r="E184" s="9">
        <f t="shared" si="0"/>
        <v>25</v>
      </c>
      <c r="F184" s="25">
        <v>25</v>
      </c>
      <c r="G184" s="25"/>
      <c r="H184" s="44"/>
    </row>
    <row r="185" spans="1:8" ht="31.5" x14ac:dyDescent="0.25">
      <c r="A185" s="25">
        <v>179</v>
      </c>
      <c r="B185" s="54" t="s">
        <v>625</v>
      </c>
      <c r="C185" s="25">
        <v>237</v>
      </c>
      <c r="D185" s="25" t="s">
        <v>263</v>
      </c>
      <c r="E185" s="9">
        <f t="shared" si="0"/>
        <v>362</v>
      </c>
      <c r="F185" s="25">
        <v>362</v>
      </c>
      <c r="G185" s="25"/>
      <c r="H185" s="44"/>
    </row>
    <row r="186" spans="1:8" ht="47.25" x14ac:dyDescent="0.25">
      <c r="A186" s="25">
        <v>180</v>
      </c>
      <c r="B186" s="54" t="s">
        <v>786</v>
      </c>
      <c r="C186" s="25">
        <v>241</v>
      </c>
      <c r="D186" s="25" t="s">
        <v>787</v>
      </c>
      <c r="E186" s="9">
        <f t="shared" si="0"/>
        <v>17</v>
      </c>
      <c r="F186" s="25">
        <v>17</v>
      </c>
      <c r="G186" s="25"/>
      <c r="H186" s="44"/>
    </row>
    <row r="187" spans="1:8" ht="63" x14ac:dyDescent="0.25">
      <c r="A187" s="25">
        <v>181</v>
      </c>
      <c r="B187" s="54" t="s">
        <v>788</v>
      </c>
      <c r="C187" s="25">
        <v>246</v>
      </c>
      <c r="D187" s="25" t="s">
        <v>789</v>
      </c>
      <c r="E187" s="9">
        <f t="shared" si="0"/>
        <v>5</v>
      </c>
      <c r="F187" s="25">
        <v>5</v>
      </c>
      <c r="G187" s="25"/>
      <c r="H187" s="44"/>
    </row>
    <row r="188" spans="1:8" ht="47.25" x14ac:dyDescent="0.25">
      <c r="A188" s="25">
        <v>182</v>
      </c>
      <c r="B188" s="54" t="s">
        <v>790</v>
      </c>
      <c r="C188" s="25">
        <v>254</v>
      </c>
      <c r="D188" s="25" t="s">
        <v>620</v>
      </c>
      <c r="E188" s="9">
        <f t="shared" si="0"/>
        <v>16</v>
      </c>
      <c r="F188" s="25">
        <v>16</v>
      </c>
      <c r="G188" s="25"/>
      <c r="H188" s="44"/>
    </row>
    <row r="189" spans="1:8" ht="47.25" x14ac:dyDescent="0.25">
      <c r="A189" s="25">
        <v>183</v>
      </c>
      <c r="B189" s="54" t="s">
        <v>791</v>
      </c>
      <c r="C189" s="25">
        <v>257</v>
      </c>
      <c r="D189" s="25" t="s">
        <v>792</v>
      </c>
      <c r="E189" s="9">
        <f t="shared" si="0"/>
        <v>92</v>
      </c>
      <c r="F189" s="25">
        <v>86</v>
      </c>
      <c r="G189" s="25">
        <v>6</v>
      </c>
      <c r="H189" s="44"/>
    </row>
    <row r="190" spans="1:8" ht="31.5" x14ac:dyDescent="0.25">
      <c r="A190" s="25">
        <v>184</v>
      </c>
      <c r="B190" s="54" t="s">
        <v>627</v>
      </c>
      <c r="C190" s="25">
        <v>258</v>
      </c>
      <c r="D190" s="25" t="s">
        <v>793</v>
      </c>
      <c r="E190" s="9">
        <f t="shared" si="0"/>
        <v>360</v>
      </c>
      <c r="F190" s="25">
        <v>360</v>
      </c>
      <c r="G190" s="25"/>
      <c r="H190" s="44"/>
    </row>
    <row r="191" spans="1:8" ht="31.15" customHeight="1" x14ac:dyDescent="0.25">
      <c r="A191" s="25">
        <v>185</v>
      </c>
      <c r="B191" s="54" t="s">
        <v>794</v>
      </c>
      <c r="C191" s="25">
        <v>260</v>
      </c>
      <c r="D191" s="25" t="s">
        <v>795</v>
      </c>
      <c r="E191" s="9">
        <f t="shared" si="0"/>
        <v>12</v>
      </c>
      <c r="F191" s="25">
        <v>0</v>
      </c>
      <c r="G191" s="25">
        <v>12</v>
      </c>
      <c r="H191" s="44"/>
    </row>
    <row r="192" spans="1:8" ht="47.25" x14ac:dyDescent="0.25">
      <c r="A192" s="25">
        <v>186</v>
      </c>
      <c r="B192" s="54" t="s">
        <v>796</v>
      </c>
      <c r="C192" s="25">
        <v>262</v>
      </c>
      <c r="D192" s="25" t="s">
        <v>797</v>
      </c>
      <c r="E192" s="9">
        <f t="shared" ref="E192:E324" si="1">SUM(F192:G192)</f>
        <v>165</v>
      </c>
      <c r="F192" s="25">
        <v>165</v>
      </c>
      <c r="G192" s="25"/>
      <c r="H192" s="44"/>
    </row>
    <row r="193" spans="1:8" ht="48" customHeight="1" x14ac:dyDescent="0.25">
      <c r="A193" s="25">
        <v>187</v>
      </c>
      <c r="B193" s="54" t="s">
        <v>798</v>
      </c>
      <c r="C193" s="25">
        <v>263</v>
      </c>
      <c r="D193" s="25" t="s">
        <v>799</v>
      </c>
      <c r="E193" s="9">
        <f t="shared" si="1"/>
        <v>30</v>
      </c>
      <c r="F193" s="25">
        <v>30</v>
      </c>
      <c r="G193" s="25"/>
      <c r="H193" s="44"/>
    </row>
    <row r="194" spans="1:8" ht="47.25" x14ac:dyDescent="0.25">
      <c r="A194" s="25">
        <v>188</v>
      </c>
      <c r="B194" s="54" t="s">
        <v>800</v>
      </c>
      <c r="C194" s="25">
        <v>264</v>
      </c>
      <c r="D194" s="25" t="s">
        <v>687</v>
      </c>
      <c r="E194" s="9">
        <f t="shared" si="1"/>
        <v>3</v>
      </c>
      <c r="F194" s="25">
        <v>3</v>
      </c>
      <c r="G194" s="25"/>
      <c r="H194" s="44"/>
    </row>
    <row r="195" spans="1:8" ht="47.25" x14ac:dyDescent="0.25">
      <c r="A195" s="25">
        <v>189</v>
      </c>
      <c r="B195" s="54" t="s">
        <v>801</v>
      </c>
      <c r="C195" s="25">
        <v>265</v>
      </c>
      <c r="D195" s="25" t="s">
        <v>802</v>
      </c>
      <c r="E195" s="9">
        <f t="shared" si="1"/>
        <v>5</v>
      </c>
      <c r="F195" s="25">
        <v>5</v>
      </c>
      <c r="G195" s="25"/>
      <c r="H195" s="44"/>
    </row>
    <row r="196" spans="1:8" ht="49.9" customHeight="1" x14ac:dyDescent="0.25">
      <c r="A196" s="25">
        <v>190</v>
      </c>
      <c r="B196" s="54" t="s">
        <v>803</v>
      </c>
      <c r="C196" s="25">
        <v>266</v>
      </c>
      <c r="D196" s="25" t="s">
        <v>804</v>
      </c>
      <c r="E196" s="9">
        <f t="shared" si="1"/>
        <v>257</v>
      </c>
      <c r="F196" s="25">
        <v>257</v>
      </c>
      <c r="G196" s="25"/>
      <c r="H196" s="44"/>
    </row>
    <row r="197" spans="1:8" ht="47.25" x14ac:dyDescent="0.25">
      <c r="A197" s="25">
        <v>191</v>
      </c>
      <c r="B197" s="54" t="s">
        <v>805</v>
      </c>
      <c r="C197" s="25">
        <v>267</v>
      </c>
      <c r="D197" s="25" t="s">
        <v>806</v>
      </c>
      <c r="E197" s="9">
        <f t="shared" si="1"/>
        <v>36</v>
      </c>
      <c r="F197" s="25">
        <v>36</v>
      </c>
      <c r="G197" s="25"/>
      <c r="H197" s="44"/>
    </row>
    <row r="198" spans="1:8" ht="47.25" x14ac:dyDescent="0.25">
      <c r="A198" s="25">
        <v>192</v>
      </c>
      <c r="B198" s="54" t="s">
        <v>807</v>
      </c>
      <c r="C198" s="25">
        <v>269</v>
      </c>
      <c r="D198" s="25">
        <v>1948</v>
      </c>
      <c r="E198" s="9">
        <f t="shared" si="1"/>
        <v>1</v>
      </c>
      <c r="F198" s="25">
        <v>1</v>
      </c>
      <c r="G198" s="25"/>
      <c r="H198" s="44"/>
    </row>
    <row r="199" spans="1:8" ht="47.25" x14ac:dyDescent="0.25">
      <c r="A199" s="25">
        <v>193</v>
      </c>
      <c r="B199" s="54" t="s">
        <v>808</v>
      </c>
      <c r="C199" s="25">
        <v>270</v>
      </c>
      <c r="D199" s="25" t="s">
        <v>809</v>
      </c>
      <c r="E199" s="9">
        <f t="shared" si="1"/>
        <v>8</v>
      </c>
      <c r="F199" s="25">
        <v>8</v>
      </c>
      <c r="G199" s="25"/>
      <c r="H199" s="44"/>
    </row>
    <row r="200" spans="1:8" ht="63" x14ac:dyDescent="0.25">
      <c r="A200" s="25">
        <v>194</v>
      </c>
      <c r="B200" s="54" t="s">
        <v>810</v>
      </c>
      <c r="C200" s="25">
        <v>271</v>
      </c>
      <c r="D200" s="25" t="s">
        <v>811</v>
      </c>
      <c r="E200" s="9">
        <f t="shared" si="1"/>
        <v>59</v>
      </c>
      <c r="F200" s="25">
        <v>59</v>
      </c>
      <c r="G200" s="25"/>
      <c r="H200" s="44"/>
    </row>
    <row r="201" spans="1:8" ht="47.25" x14ac:dyDescent="0.25">
      <c r="A201" s="25">
        <v>195</v>
      </c>
      <c r="B201" s="54" t="s">
        <v>812</v>
      </c>
      <c r="C201" s="25">
        <v>272</v>
      </c>
      <c r="D201" s="25" t="s">
        <v>568</v>
      </c>
      <c r="E201" s="9">
        <f t="shared" si="1"/>
        <v>29</v>
      </c>
      <c r="F201" s="25">
        <v>29</v>
      </c>
      <c r="G201" s="25"/>
      <c r="H201" s="44"/>
    </row>
    <row r="202" spans="1:8" ht="47.25" x14ac:dyDescent="0.25">
      <c r="A202" s="25">
        <v>196</v>
      </c>
      <c r="B202" s="54" t="s">
        <v>813</v>
      </c>
      <c r="C202" s="25">
        <v>273</v>
      </c>
      <c r="D202" s="25" t="s">
        <v>814</v>
      </c>
      <c r="E202" s="9">
        <f t="shared" si="1"/>
        <v>8</v>
      </c>
      <c r="F202" s="25">
        <v>8</v>
      </c>
      <c r="G202" s="25"/>
      <c r="H202" s="44"/>
    </row>
    <row r="203" spans="1:8" ht="47.25" x14ac:dyDescent="0.25">
      <c r="A203" s="25">
        <v>197</v>
      </c>
      <c r="B203" s="54" t="s">
        <v>815</v>
      </c>
      <c r="C203" s="25">
        <v>276</v>
      </c>
      <c r="D203" s="25" t="s">
        <v>816</v>
      </c>
      <c r="E203" s="9">
        <f t="shared" si="1"/>
        <v>11</v>
      </c>
      <c r="F203" s="25">
        <v>11</v>
      </c>
      <c r="G203" s="25"/>
      <c r="H203" s="44"/>
    </row>
    <row r="204" spans="1:8" ht="47.25" x14ac:dyDescent="0.25">
      <c r="A204" s="25">
        <v>198</v>
      </c>
      <c r="B204" s="54" t="s">
        <v>817</v>
      </c>
      <c r="C204" s="25">
        <v>280</v>
      </c>
      <c r="D204" s="25" t="s">
        <v>818</v>
      </c>
      <c r="E204" s="9">
        <f t="shared" si="1"/>
        <v>2</v>
      </c>
      <c r="F204" s="25">
        <v>2</v>
      </c>
      <c r="G204" s="25"/>
      <c r="H204" s="44"/>
    </row>
    <row r="205" spans="1:8" ht="47.25" x14ac:dyDescent="0.25">
      <c r="A205" s="25">
        <v>199</v>
      </c>
      <c r="B205" s="54" t="s">
        <v>819</v>
      </c>
      <c r="C205" s="25">
        <v>281</v>
      </c>
      <c r="D205" s="25" t="s">
        <v>820</v>
      </c>
      <c r="E205" s="9">
        <f t="shared" si="1"/>
        <v>34</v>
      </c>
      <c r="F205" s="25">
        <v>34</v>
      </c>
      <c r="G205" s="25"/>
      <c r="H205" s="44"/>
    </row>
    <row r="206" spans="1:8" ht="47.25" x14ac:dyDescent="0.25">
      <c r="A206" s="25">
        <v>200</v>
      </c>
      <c r="B206" s="54" t="s">
        <v>821</v>
      </c>
      <c r="C206" s="25">
        <v>283</v>
      </c>
      <c r="D206" s="25">
        <v>1958</v>
      </c>
      <c r="E206" s="9">
        <f t="shared" si="1"/>
        <v>6</v>
      </c>
      <c r="F206" s="25">
        <v>0</v>
      </c>
      <c r="G206" s="25">
        <v>6</v>
      </c>
      <c r="H206" s="44"/>
    </row>
    <row r="207" spans="1:8" ht="47.25" x14ac:dyDescent="0.25">
      <c r="A207" s="25">
        <v>201</v>
      </c>
      <c r="B207" s="54" t="s">
        <v>822</v>
      </c>
      <c r="C207" s="25">
        <v>285</v>
      </c>
      <c r="D207" s="25" t="s">
        <v>823</v>
      </c>
      <c r="E207" s="9">
        <f t="shared" si="1"/>
        <v>44</v>
      </c>
      <c r="F207" s="25">
        <v>44</v>
      </c>
      <c r="G207" s="25"/>
      <c r="H207" s="44"/>
    </row>
    <row r="208" spans="1:8" ht="47.25" x14ac:dyDescent="0.25">
      <c r="A208" s="25">
        <v>202</v>
      </c>
      <c r="B208" s="54" t="s">
        <v>824</v>
      </c>
      <c r="C208" s="25">
        <v>286</v>
      </c>
      <c r="D208" s="25" t="s">
        <v>651</v>
      </c>
      <c r="E208" s="9">
        <f t="shared" si="1"/>
        <v>19</v>
      </c>
      <c r="F208" s="25">
        <v>19</v>
      </c>
      <c r="G208" s="25"/>
      <c r="H208" s="44"/>
    </row>
    <row r="209" spans="1:8" ht="47.25" x14ac:dyDescent="0.25">
      <c r="A209" s="25">
        <v>203</v>
      </c>
      <c r="B209" s="54" t="s">
        <v>825</v>
      </c>
      <c r="C209" s="25">
        <v>287</v>
      </c>
      <c r="D209" s="25" t="s">
        <v>519</v>
      </c>
      <c r="E209" s="9">
        <f t="shared" si="1"/>
        <v>106</v>
      </c>
      <c r="F209" s="25">
        <v>106</v>
      </c>
      <c r="G209" s="25"/>
      <c r="H209" s="44"/>
    </row>
    <row r="210" spans="1:8" ht="31.5" x14ac:dyDescent="0.25">
      <c r="A210" s="25">
        <v>204</v>
      </c>
      <c r="B210" s="54" t="s">
        <v>826</v>
      </c>
      <c r="C210" s="25">
        <v>288</v>
      </c>
      <c r="D210" s="25" t="s">
        <v>827</v>
      </c>
      <c r="E210" s="9">
        <f t="shared" si="1"/>
        <v>10</v>
      </c>
      <c r="F210" s="25">
        <v>10</v>
      </c>
      <c r="G210" s="25"/>
      <c r="H210" s="44"/>
    </row>
    <row r="211" spans="1:8" ht="34.15" customHeight="1" x14ac:dyDescent="0.25">
      <c r="A211" s="25">
        <v>205</v>
      </c>
      <c r="B211" s="54" t="s">
        <v>828</v>
      </c>
      <c r="C211" s="59">
        <v>298</v>
      </c>
      <c r="D211" s="25" t="s">
        <v>50</v>
      </c>
      <c r="E211" s="9">
        <f t="shared" si="1"/>
        <v>813</v>
      </c>
      <c r="F211" s="25">
        <v>806</v>
      </c>
      <c r="G211" s="25">
        <v>7</v>
      </c>
      <c r="H211" s="44"/>
    </row>
    <row r="212" spans="1:8" ht="35.450000000000003" customHeight="1" x14ac:dyDescent="0.25">
      <c r="A212" s="25">
        <v>206</v>
      </c>
      <c r="B212" s="54" t="s">
        <v>829</v>
      </c>
      <c r="C212" s="25">
        <v>299</v>
      </c>
      <c r="D212" s="25" t="s">
        <v>830</v>
      </c>
      <c r="E212" s="9">
        <f t="shared" si="1"/>
        <v>34</v>
      </c>
      <c r="F212" s="25">
        <v>34</v>
      </c>
      <c r="G212" s="25"/>
      <c r="H212" s="44"/>
    </row>
    <row r="213" spans="1:8" ht="47.25" x14ac:dyDescent="0.25">
      <c r="A213" s="25">
        <v>207</v>
      </c>
      <c r="B213" s="54" t="s">
        <v>831</v>
      </c>
      <c r="C213" s="25">
        <v>304</v>
      </c>
      <c r="D213" s="25" t="s">
        <v>806</v>
      </c>
      <c r="E213" s="9">
        <f t="shared" si="1"/>
        <v>15</v>
      </c>
      <c r="F213" s="25">
        <v>15</v>
      </c>
      <c r="G213" s="25"/>
      <c r="H213" s="44"/>
    </row>
    <row r="214" spans="1:8" ht="63" x14ac:dyDescent="0.25">
      <c r="A214" s="25">
        <v>208</v>
      </c>
      <c r="B214" s="54" t="s">
        <v>832</v>
      </c>
      <c r="C214" s="25">
        <v>305</v>
      </c>
      <c r="D214" s="25" t="s">
        <v>806</v>
      </c>
      <c r="E214" s="9">
        <f t="shared" si="1"/>
        <v>9</v>
      </c>
      <c r="F214" s="25">
        <v>9</v>
      </c>
      <c r="G214" s="25"/>
      <c r="H214" s="44"/>
    </row>
    <row r="215" spans="1:8" ht="49.15" customHeight="1" x14ac:dyDescent="0.25">
      <c r="A215" s="25">
        <v>209</v>
      </c>
      <c r="B215" s="54" t="s">
        <v>833</v>
      </c>
      <c r="C215" s="25">
        <v>306</v>
      </c>
      <c r="D215" s="25" t="s">
        <v>834</v>
      </c>
      <c r="E215" s="9">
        <f t="shared" si="1"/>
        <v>302</v>
      </c>
      <c r="F215" s="25">
        <v>302</v>
      </c>
      <c r="G215" s="25"/>
      <c r="H215" s="44"/>
    </row>
    <row r="216" spans="1:8" ht="78.75" x14ac:dyDescent="0.25">
      <c r="A216" s="25">
        <v>210</v>
      </c>
      <c r="B216" s="54" t="s">
        <v>835</v>
      </c>
      <c r="C216" s="25">
        <v>307</v>
      </c>
      <c r="D216" s="25" t="s">
        <v>50</v>
      </c>
      <c r="E216" s="9">
        <f t="shared" si="1"/>
        <v>684</v>
      </c>
      <c r="F216" s="25">
        <v>684</v>
      </c>
      <c r="G216" s="25"/>
      <c r="H216" s="44"/>
    </row>
    <row r="217" spans="1:8" ht="49.9" customHeight="1" x14ac:dyDescent="0.25">
      <c r="A217" s="25">
        <v>211</v>
      </c>
      <c r="B217" s="54" t="s">
        <v>836</v>
      </c>
      <c r="C217" s="25">
        <v>311</v>
      </c>
      <c r="D217" s="25" t="s">
        <v>51</v>
      </c>
      <c r="E217" s="9">
        <f t="shared" si="1"/>
        <v>460</v>
      </c>
      <c r="F217" s="25">
        <v>460</v>
      </c>
      <c r="G217" s="25"/>
      <c r="H217" s="44"/>
    </row>
    <row r="218" spans="1:8" ht="47.25" x14ac:dyDescent="0.25">
      <c r="A218" s="25">
        <v>212</v>
      </c>
      <c r="B218" s="54" t="s">
        <v>837</v>
      </c>
      <c r="C218" s="25">
        <v>312</v>
      </c>
      <c r="D218" s="25" t="s">
        <v>838</v>
      </c>
      <c r="E218" s="9">
        <f t="shared" si="1"/>
        <v>206</v>
      </c>
      <c r="F218" s="25">
        <v>0</v>
      </c>
      <c r="G218" s="25">
        <v>206</v>
      </c>
      <c r="H218" s="44"/>
    </row>
    <row r="219" spans="1:8" ht="31.5" x14ac:dyDescent="0.25">
      <c r="A219" s="25">
        <v>213</v>
      </c>
      <c r="B219" s="54" t="s">
        <v>839</v>
      </c>
      <c r="C219" s="25">
        <v>313</v>
      </c>
      <c r="D219" s="25" t="s">
        <v>588</v>
      </c>
      <c r="E219" s="9">
        <f t="shared" si="1"/>
        <v>71</v>
      </c>
      <c r="F219" s="25">
        <v>71</v>
      </c>
      <c r="G219" s="25"/>
      <c r="H219" s="44"/>
    </row>
    <row r="220" spans="1:8" ht="31.5" x14ac:dyDescent="0.25">
      <c r="A220" s="25">
        <v>214</v>
      </c>
      <c r="B220" s="54" t="s">
        <v>840</v>
      </c>
      <c r="C220" s="25">
        <v>314</v>
      </c>
      <c r="D220" s="25" t="s">
        <v>811</v>
      </c>
      <c r="E220" s="9">
        <f t="shared" si="1"/>
        <v>81</v>
      </c>
      <c r="F220" s="25">
        <v>81</v>
      </c>
      <c r="G220" s="25"/>
      <c r="H220" s="44"/>
    </row>
    <row r="221" spans="1:8" ht="63" x14ac:dyDescent="0.25">
      <c r="A221" s="25">
        <v>215</v>
      </c>
      <c r="B221" s="54" t="s">
        <v>841</v>
      </c>
      <c r="C221" s="25">
        <v>315</v>
      </c>
      <c r="D221" s="25" t="s">
        <v>842</v>
      </c>
      <c r="E221" s="9">
        <f t="shared" si="1"/>
        <v>9</v>
      </c>
      <c r="F221" s="25">
        <v>9</v>
      </c>
      <c r="G221" s="25"/>
      <c r="H221" s="44"/>
    </row>
    <row r="222" spans="1:8" ht="47.25" x14ac:dyDescent="0.25">
      <c r="A222" s="25">
        <v>216</v>
      </c>
      <c r="B222" s="54" t="s">
        <v>843</v>
      </c>
      <c r="C222" s="59">
        <v>316</v>
      </c>
      <c r="D222" s="25" t="s">
        <v>844</v>
      </c>
      <c r="E222" s="9">
        <f t="shared" si="1"/>
        <v>426</v>
      </c>
      <c r="F222" s="25">
        <v>426</v>
      </c>
      <c r="G222" s="25"/>
      <c r="H222" s="56" t="s">
        <v>951</v>
      </c>
    </row>
    <row r="223" spans="1:8" ht="47.25" x14ac:dyDescent="0.25">
      <c r="A223" s="25">
        <v>217</v>
      </c>
      <c r="B223" s="54" t="s">
        <v>845</v>
      </c>
      <c r="C223" s="25">
        <v>317</v>
      </c>
      <c r="D223" s="25" t="s">
        <v>98</v>
      </c>
      <c r="E223" s="9">
        <f t="shared" si="1"/>
        <v>789</v>
      </c>
      <c r="F223" s="25">
        <v>789</v>
      </c>
      <c r="G223" s="25"/>
      <c r="H223" s="44"/>
    </row>
    <row r="224" spans="1:8" ht="31.5" x14ac:dyDescent="0.25">
      <c r="A224" s="25">
        <v>218</v>
      </c>
      <c r="B224" s="54" t="s">
        <v>510</v>
      </c>
      <c r="C224" s="59">
        <v>318</v>
      </c>
      <c r="D224" s="25" t="s">
        <v>954</v>
      </c>
      <c r="E224" s="9">
        <f t="shared" si="1"/>
        <v>314</v>
      </c>
      <c r="F224" s="25">
        <v>314</v>
      </c>
      <c r="G224" s="25"/>
      <c r="H224" s="56" t="s">
        <v>1038</v>
      </c>
    </row>
    <row r="225" spans="1:8" ht="47.25" x14ac:dyDescent="0.25">
      <c r="A225" s="25">
        <v>219</v>
      </c>
      <c r="B225" s="54" t="s">
        <v>846</v>
      </c>
      <c r="C225" s="25">
        <v>319</v>
      </c>
      <c r="D225" s="25" t="s">
        <v>847</v>
      </c>
      <c r="E225" s="9">
        <f t="shared" si="1"/>
        <v>14</v>
      </c>
      <c r="F225" s="25">
        <v>14</v>
      </c>
      <c r="G225" s="25"/>
      <c r="H225" s="44"/>
    </row>
    <row r="226" spans="1:8" ht="31.5" x14ac:dyDescent="0.25">
      <c r="A226" s="25">
        <v>220</v>
      </c>
      <c r="B226" s="54" t="s">
        <v>848</v>
      </c>
      <c r="C226" s="25">
        <v>320</v>
      </c>
      <c r="D226" s="25" t="s">
        <v>849</v>
      </c>
      <c r="E226" s="9">
        <f t="shared" si="1"/>
        <v>216</v>
      </c>
      <c r="F226" s="25">
        <v>216</v>
      </c>
      <c r="G226" s="25"/>
      <c r="H226" s="44"/>
    </row>
    <row r="227" spans="1:8" ht="63" x14ac:dyDescent="0.25">
      <c r="A227" s="25">
        <v>221</v>
      </c>
      <c r="B227" s="54" t="s">
        <v>850</v>
      </c>
      <c r="C227" s="25">
        <v>321</v>
      </c>
      <c r="D227" s="25" t="s">
        <v>851</v>
      </c>
      <c r="E227" s="9">
        <f t="shared" si="1"/>
        <v>56</v>
      </c>
      <c r="F227" s="25">
        <v>56</v>
      </c>
      <c r="G227" s="25"/>
      <c r="H227" s="44"/>
    </row>
    <row r="228" spans="1:8" ht="47.25" x14ac:dyDescent="0.25">
      <c r="A228" s="25">
        <v>222</v>
      </c>
      <c r="B228" s="54" t="s">
        <v>852</v>
      </c>
      <c r="C228" s="25">
        <v>322</v>
      </c>
      <c r="D228" s="25" t="s">
        <v>479</v>
      </c>
      <c r="E228" s="9">
        <f t="shared" si="1"/>
        <v>329</v>
      </c>
      <c r="F228" s="25">
        <v>329</v>
      </c>
      <c r="G228" s="25"/>
      <c r="H228" s="44"/>
    </row>
    <row r="229" spans="1:8" ht="47.25" x14ac:dyDescent="0.25">
      <c r="A229" s="25">
        <v>223</v>
      </c>
      <c r="B229" s="54" t="s">
        <v>853</v>
      </c>
      <c r="C229" s="25">
        <v>323</v>
      </c>
      <c r="D229" s="25" t="s">
        <v>854</v>
      </c>
      <c r="E229" s="9">
        <f t="shared" si="1"/>
        <v>323</v>
      </c>
      <c r="F229" s="25">
        <v>323</v>
      </c>
      <c r="G229" s="25"/>
      <c r="H229" s="44"/>
    </row>
    <row r="230" spans="1:8" ht="63" x14ac:dyDescent="0.25">
      <c r="A230" s="25">
        <v>224</v>
      </c>
      <c r="B230" s="54" t="s">
        <v>855</v>
      </c>
      <c r="C230" s="25">
        <v>324</v>
      </c>
      <c r="D230" s="25" t="s">
        <v>856</v>
      </c>
      <c r="E230" s="9">
        <f t="shared" si="1"/>
        <v>49</v>
      </c>
      <c r="F230" s="25">
        <v>49</v>
      </c>
      <c r="G230" s="25"/>
      <c r="H230" s="44"/>
    </row>
    <row r="231" spans="1:8" ht="49.9" customHeight="1" x14ac:dyDescent="0.25">
      <c r="A231" s="25">
        <v>225</v>
      </c>
      <c r="B231" s="54" t="s">
        <v>857</v>
      </c>
      <c r="C231" s="25">
        <v>325</v>
      </c>
      <c r="D231" s="25" t="s">
        <v>858</v>
      </c>
      <c r="E231" s="9">
        <f t="shared" si="1"/>
        <v>275</v>
      </c>
      <c r="F231" s="25">
        <v>275</v>
      </c>
      <c r="G231" s="25"/>
      <c r="H231" s="44"/>
    </row>
    <row r="232" spans="1:8" ht="47.25" x14ac:dyDescent="0.25">
      <c r="A232" s="25">
        <v>226</v>
      </c>
      <c r="B232" s="54" t="s">
        <v>859</v>
      </c>
      <c r="C232" s="25">
        <v>326</v>
      </c>
      <c r="D232" s="25" t="s">
        <v>486</v>
      </c>
      <c r="E232" s="9">
        <f t="shared" si="1"/>
        <v>245</v>
      </c>
      <c r="F232" s="25">
        <v>245</v>
      </c>
      <c r="G232" s="25"/>
      <c r="H232" s="44"/>
    </row>
    <row r="233" spans="1:8" ht="47.25" x14ac:dyDescent="0.25">
      <c r="A233" s="25">
        <v>227</v>
      </c>
      <c r="B233" s="54" t="s">
        <v>860</v>
      </c>
      <c r="C233" s="25">
        <v>327</v>
      </c>
      <c r="D233" s="25" t="s">
        <v>861</v>
      </c>
      <c r="E233" s="9">
        <f t="shared" si="1"/>
        <v>67</v>
      </c>
      <c r="F233" s="25">
        <v>67</v>
      </c>
      <c r="G233" s="25"/>
      <c r="H233" s="44"/>
    </row>
    <row r="234" spans="1:8" ht="47.25" x14ac:dyDescent="0.25">
      <c r="A234" s="25">
        <v>228</v>
      </c>
      <c r="B234" s="54" t="s">
        <v>862</v>
      </c>
      <c r="C234" s="25">
        <v>328</v>
      </c>
      <c r="D234" s="25" t="s">
        <v>863</v>
      </c>
      <c r="E234" s="9">
        <f t="shared" si="1"/>
        <v>39</v>
      </c>
      <c r="F234" s="25">
        <v>39</v>
      </c>
      <c r="G234" s="25"/>
      <c r="H234" s="44"/>
    </row>
    <row r="235" spans="1:8" ht="47.25" x14ac:dyDescent="0.25">
      <c r="A235" s="25">
        <v>229</v>
      </c>
      <c r="B235" s="54" t="s">
        <v>864</v>
      </c>
      <c r="C235" s="25">
        <v>329</v>
      </c>
      <c r="D235" s="25" t="s">
        <v>865</v>
      </c>
      <c r="E235" s="9">
        <f t="shared" si="1"/>
        <v>45</v>
      </c>
      <c r="F235" s="25">
        <v>45</v>
      </c>
      <c r="G235" s="25"/>
      <c r="H235" s="44"/>
    </row>
    <row r="236" spans="1:8" ht="47.25" x14ac:dyDescent="0.25">
      <c r="A236" s="25">
        <v>230</v>
      </c>
      <c r="B236" s="54" t="s">
        <v>866</v>
      </c>
      <c r="C236" s="25">
        <v>330</v>
      </c>
      <c r="D236" s="25" t="s">
        <v>867</v>
      </c>
      <c r="E236" s="9">
        <f t="shared" si="1"/>
        <v>219</v>
      </c>
      <c r="F236" s="25">
        <v>219</v>
      </c>
      <c r="G236" s="25"/>
      <c r="H236" s="44"/>
    </row>
    <row r="237" spans="1:8" ht="47.25" x14ac:dyDescent="0.25">
      <c r="A237" s="25">
        <v>231</v>
      </c>
      <c r="B237" s="54" t="s">
        <v>868</v>
      </c>
      <c r="C237" s="25">
        <v>331</v>
      </c>
      <c r="D237" s="25" t="s">
        <v>869</v>
      </c>
      <c r="E237" s="9">
        <f t="shared" si="1"/>
        <v>234</v>
      </c>
      <c r="F237" s="25">
        <v>234</v>
      </c>
      <c r="G237" s="25"/>
      <c r="H237" s="44"/>
    </row>
    <row r="238" spans="1:8" ht="47.25" x14ac:dyDescent="0.25">
      <c r="A238" s="25">
        <v>232</v>
      </c>
      <c r="B238" s="54" t="s">
        <v>870</v>
      </c>
      <c r="C238" s="25">
        <v>332</v>
      </c>
      <c r="D238" s="25" t="s">
        <v>871</v>
      </c>
      <c r="E238" s="9">
        <f t="shared" si="1"/>
        <v>183</v>
      </c>
      <c r="F238" s="25">
        <v>183</v>
      </c>
      <c r="G238" s="25"/>
      <c r="H238" s="44"/>
    </row>
    <row r="239" spans="1:8" ht="47.25" x14ac:dyDescent="0.25">
      <c r="A239" s="25">
        <v>233</v>
      </c>
      <c r="B239" s="54" t="s">
        <v>872</v>
      </c>
      <c r="C239" s="25">
        <v>333</v>
      </c>
      <c r="D239" s="25" t="s">
        <v>479</v>
      </c>
      <c r="E239" s="9">
        <f t="shared" si="1"/>
        <v>388</v>
      </c>
      <c r="F239" s="25">
        <v>388</v>
      </c>
      <c r="G239" s="25"/>
      <c r="H239" s="44"/>
    </row>
    <row r="240" spans="1:8" ht="53.25" customHeight="1" x14ac:dyDescent="0.25">
      <c r="A240" s="25">
        <v>234</v>
      </c>
      <c r="B240" s="55" t="s">
        <v>1009</v>
      </c>
      <c r="C240" s="25">
        <v>335</v>
      </c>
      <c r="D240" s="25" t="s">
        <v>873</v>
      </c>
      <c r="E240" s="9">
        <f t="shared" si="1"/>
        <v>110</v>
      </c>
      <c r="F240" s="25">
        <v>110</v>
      </c>
      <c r="G240" s="25"/>
      <c r="H240" s="44"/>
    </row>
    <row r="241" spans="1:8" ht="78.75" x14ac:dyDescent="0.25">
      <c r="A241" s="25">
        <v>235</v>
      </c>
      <c r="B241" s="54" t="s">
        <v>874</v>
      </c>
      <c r="C241" s="25">
        <v>336</v>
      </c>
      <c r="D241" s="25" t="s">
        <v>51</v>
      </c>
      <c r="E241" s="9">
        <f t="shared" si="1"/>
        <v>871</v>
      </c>
      <c r="F241" s="25">
        <v>871</v>
      </c>
      <c r="G241" s="25"/>
      <c r="H241" s="44"/>
    </row>
    <row r="242" spans="1:8" ht="31.5" x14ac:dyDescent="0.25">
      <c r="A242" s="25">
        <v>236</v>
      </c>
      <c r="B242" s="54" t="s">
        <v>875</v>
      </c>
      <c r="C242" s="25">
        <v>337</v>
      </c>
      <c r="D242" s="25" t="s">
        <v>876</v>
      </c>
      <c r="E242" s="9">
        <f t="shared" si="1"/>
        <v>122</v>
      </c>
      <c r="F242" s="25">
        <v>0</v>
      </c>
      <c r="G242" s="25">
        <v>122</v>
      </c>
      <c r="H242" s="44"/>
    </row>
    <row r="243" spans="1:8" ht="31.5" x14ac:dyDescent="0.25">
      <c r="A243" s="25">
        <v>237</v>
      </c>
      <c r="B243" s="54" t="s">
        <v>877</v>
      </c>
      <c r="C243" s="25">
        <v>338</v>
      </c>
      <c r="D243" s="25" t="s">
        <v>474</v>
      </c>
      <c r="E243" s="9">
        <f t="shared" si="1"/>
        <v>176</v>
      </c>
      <c r="F243" s="25">
        <v>176</v>
      </c>
      <c r="G243" s="25"/>
      <c r="H243" s="44"/>
    </row>
    <row r="244" spans="1:8" ht="31.5" x14ac:dyDescent="0.25">
      <c r="A244" s="25">
        <v>238</v>
      </c>
      <c r="B244" s="54" t="s">
        <v>878</v>
      </c>
      <c r="C244" s="25">
        <v>339</v>
      </c>
      <c r="D244" s="25" t="s">
        <v>879</v>
      </c>
      <c r="E244" s="9">
        <f t="shared" si="1"/>
        <v>541</v>
      </c>
      <c r="F244" s="25">
        <v>541</v>
      </c>
      <c r="G244" s="25"/>
      <c r="H244" s="44"/>
    </row>
    <row r="245" spans="1:8" ht="44.45" customHeight="1" x14ac:dyDescent="0.25">
      <c r="A245" s="25">
        <v>239</v>
      </c>
      <c r="B245" s="54" t="s">
        <v>880</v>
      </c>
      <c r="C245" s="59">
        <v>342</v>
      </c>
      <c r="D245" s="25" t="s">
        <v>953</v>
      </c>
      <c r="E245" s="9">
        <f t="shared" si="1"/>
        <v>160</v>
      </c>
      <c r="F245" s="25">
        <v>160</v>
      </c>
      <c r="G245" s="25"/>
      <c r="H245" s="56" t="s">
        <v>1067</v>
      </c>
    </row>
    <row r="246" spans="1:8" ht="31.5" x14ac:dyDescent="0.25">
      <c r="A246" s="25">
        <v>240</v>
      </c>
      <c r="B246" s="54" t="s">
        <v>511</v>
      </c>
      <c r="C246" s="25">
        <v>359</v>
      </c>
      <c r="D246" s="25" t="s">
        <v>920</v>
      </c>
      <c r="E246" s="9">
        <f t="shared" si="1"/>
        <v>99</v>
      </c>
      <c r="F246" s="29">
        <v>99</v>
      </c>
      <c r="G246" s="25"/>
      <c r="H246" s="44"/>
    </row>
    <row r="247" spans="1:8" s="22" customFormat="1" ht="19.149999999999999" customHeight="1" x14ac:dyDescent="0.25">
      <c r="A247" s="18" t="s">
        <v>10</v>
      </c>
      <c r="B247" s="41" t="s">
        <v>489</v>
      </c>
      <c r="C247" s="19"/>
      <c r="D247" s="19"/>
      <c r="E247" s="20">
        <f>SUM(E7:E246)</f>
        <v>31367</v>
      </c>
      <c r="F247" s="20">
        <f>SUM(F7:F246)</f>
        <v>30257</v>
      </c>
      <c r="G247" s="20">
        <f>SUM(G7:G246)</f>
        <v>1110</v>
      </c>
      <c r="H247" s="21"/>
    </row>
    <row r="248" spans="1:8" ht="47.25" x14ac:dyDescent="0.25">
      <c r="A248" s="13">
        <v>241</v>
      </c>
      <c r="B248" s="15" t="s">
        <v>46</v>
      </c>
      <c r="C248" s="9" t="s">
        <v>54</v>
      </c>
      <c r="D248" s="9" t="s">
        <v>50</v>
      </c>
      <c r="E248" s="9">
        <f t="shared" si="1"/>
        <v>213</v>
      </c>
      <c r="F248" s="9"/>
      <c r="G248" s="9">
        <v>213</v>
      </c>
      <c r="H248" s="14"/>
    </row>
    <row r="249" spans="1:8" ht="47.25" x14ac:dyDescent="0.25">
      <c r="A249" s="13">
        <v>242</v>
      </c>
      <c r="B249" s="15" t="s">
        <v>47</v>
      </c>
      <c r="C249" s="9" t="s">
        <v>55</v>
      </c>
      <c r="D249" s="9" t="s">
        <v>51</v>
      </c>
      <c r="E249" s="9">
        <f t="shared" si="1"/>
        <v>89</v>
      </c>
      <c r="F249" s="9"/>
      <c r="G249" s="9">
        <v>89</v>
      </c>
      <c r="H249" s="14"/>
    </row>
    <row r="250" spans="1:8" ht="47.25" x14ac:dyDescent="0.25">
      <c r="A250" s="40">
        <v>243</v>
      </c>
      <c r="B250" s="15" t="s">
        <v>48</v>
      </c>
      <c r="C250" s="9" t="s">
        <v>56</v>
      </c>
      <c r="D250" s="9" t="s">
        <v>52</v>
      </c>
      <c r="E250" s="9">
        <f t="shared" si="1"/>
        <v>405</v>
      </c>
      <c r="F250" s="9"/>
      <c r="G250" s="9">
        <v>405</v>
      </c>
      <c r="H250" s="14"/>
    </row>
    <row r="251" spans="1:8" ht="31.5" x14ac:dyDescent="0.25">
      <c r="A251" s="40">
        <v>244</v>
      </c>
      <c r="B251" s="15" t="s">
        <v>61</v>
      </c>
      <c r="C251" s="9" t="s">
        <v>67</v>
      </c>
      <c r="D251" s="9" t="s">
        <v>71</v>
      </c>
      <c r="E251" s="9">
        <f t="shared" si="1"/>
        <v>46</v>
      </c>
      <c r="F251" s="9"/>
      <c r="G251" s="9">
        <v>46</v>
      </c>
      <c r="H251" s="14"/>
    </row>
    <row r="252" spans="1:8" ht="31.5" x14ac:dyDescent="0.25">
      <c r="A252" s="40">
        <v>245</v>
      </c>
      <c r="B252" s="15" t="s">
        <v>74</v>
      </c>
      <c r="C252" s="9" t="s">
        <v>86</v>
      </c>
      <c r="D252" s="9" t="s">
        <v>97</v>
      </c>
      <c r="E252" s="9">
        <f t="shared" ref="E252:E257" si="2">SUM(F252:G252)</f>
        <v>40</v>
      </c>
      <c r="F252" s="9"/>
      <c r="G252" s="7">
        <v>40</v>
      </c>
      <c r="H252" s="14"/>
    </row>
    <row r="253" spans="1:8" ht="31.5" x14ac:dyDescent="0.25">
      <c r="A253" s="40">
        <v>246</v>
      </c>
      <c r="B253" s="15" t="s">
        <v>75</v>
      </c>
      <c r="C253" s="9" t="s">
        <v>87</v>
      </c>
      <c r="D253" s="9" t="s">
        <v>51</v>
      </c>
      <c r="E253" s="9">
        <f t="shared" si="2"/>
        <v>39</v>
      </c>
      <c r="F253" s="9"/>
      <c r="G253" s="7">
        <v>39</v>
      </c>
      <c r="H253" s="14"/>
    </row>
    <row r="254" spans="1:8" ht="65.25" customHeight="1" x14ac:dyDescent="0.25">
      <c r="A254" s="40">
        <v>247</v>
      </c>
      <c r="B254" s="15" t="s">
        <v>77</v>
      </c>
      <c r="C254" s="9" t="s">
        <v>89</v>
      </c>
      <c r="D254" s="9" t="s">
        <v>51</v>
      </c>
      <c r="E254" s="9">
        <f t="shared" si="2"/>
        <v>56</v>
      </c>
      <c r="F254" s="9"/>
      <c r="G254" s="7">
        <v>56</v>
      </c>
      <c r="H254" s="14"/>
    </row>
    <row r="255" spans="1:8" ht="78.75" x14ac:dyDescent="0.25">
      <c r="A255" s="40">
        <v>248</v>
      </c>
      <c r="B255" s="15" t="s">
        <v>78</v>
      </c>
      <c r="C255" s="9" t="s">
        <v>90</v>
      </c>
      <c r="D255" s="9" t="s">
        <v>51</v>
      </c>
      <c r="E255" s="9">
        <f t="shared" si="2"/>
        <v>77</v>
      </c>
      <c r="F255" s="9"/>
      <c r="G255" s="7">
        <v>77</v>
      </c>
      <c r="H255" s="14"/>
    </row>
    <row r="256" spans="1:8" ht="47.25" x14ac:dyDescent="0.25">
      <c r="A256" s="40">
        <v>249</v>
      </c>
      <c r="B256" s="15" t="s">
        <v>79</v>
      </c>
      <c r="C256" s="9" t="s">
        <v>91</v>
      </c>
      <c r="D256" s="9" t="s">
        <v>471</v>
      </c>
      <c r="E256" s="9">
        <f t="shared" si="2"/>
        <v>92</v>
      </c>
      <c r="F256" s="9"/>
      <c r="G256" s="7">
        <v>92</v>
      </c>
      <c r="H256" s="14"/>
    </row>
    <row r="257" spans="1:8" ht="63" x14ac:dyDescent="0.25">
      <c r="A257" s="40">
        <v>250</v>
      </c>
      <c r="B257" s="15" t="s">
        <v>80</v>
      </c>
      <c r="C257" s="9" t="s">
        <v>92</v>
      </c>
      <c r="D257" s="9" t="s">
        <v>98</v>
      </c>
      <c r="E257" s="9">
        <f t="shared" si="2"/>
        <v>50</v>
      </c>
      <c r="F257" s="9"/>
      <c r="G257" s="7">
        <v>50</v>
      </c>
      <c r="H257" s="14"/>
    </row>
    <row r="258" spans="1:8" ht="63" x14ac:dyDescent="0.25">
      <c r="A258" s="40">
        <v>251</v>
      </c>
      <c r="B258" s="15" t="s">
        <v>81</v>
      </c>
      <c r="C258" s="9" t="s">
        <v>93</v>
      </c>
      <c r="D258" s="9" t="s">
        <v>51</v>
      </c>
      <c r="E258" s="9">
        <f t="shared" si="1"/>
        <v>85</v>
      </c>
      <c r="F258" s="9"/>
      <c r="G258" s="9">
        <v>85</v>
      </c>
      <c r="H258" s="14"/>
    </row>
    <row r="259" spans="1:8" ht="33" customHeight="1" x14ac:dyDescent="0.25">
      <c r="A259" s="40">
        <v>252</v>
      </c>
      <c r="B259" s="15" t="s">
        <v>82</v>
      </c>
      <c r="C259" s="9" t="s">
        <v>94</v>
      </c>
      <c r="D259" s="9" t="s">
        <v>99</v>
      </c>
      <c r="E259" s="9">
        <f t="shared" si="1"/>
        <v>221</v>
      </c>
      <c r="F259" s="9"/>
      <c r="G259" s="9">
        <v>221</v>
      </c>
      <c r="H259" s="14"/>
    </row>
    <row r="260" spans="1:8" ht="63" x14ac:dyDescent="0.25">
      <c r="A260" s="40">
        <v>253</v>
      </c>
      <c r="B260" s="15" t="s">
        <v>127</v>
      </c>
      <c r="C260" s="9" t="s">
        <v>114</v>
      </c>
      <c r="D260" s="9" t="s">
        <v>51</v>
      </c>
      <c r="E260" s="9">
        <f t="shared" si="1"/>
        <v>44</v>
      </c>
      <c r="F260" s="9"/>
      <c r="G260" s="9">
        <v>44</v>
      </c>
      <c r="H260" s="14"/>
    </row>
    <row r="261" spans="1:8" ht="31.5" x14ac:dyDescent="0.25">
      <c r="A261" s="40">
        <v>254</v>
      </c>
      <c r="B261" s="15" t="s">
        <v>128</v>
      </c>
      <c r="C261" s="9" t="s">
        <v>115</v>
      </c>
      <c r="D261" s="9" t="s">
        <v>136</v>
      </c>
      <c r="E261" s="9">
        <f t="shared" si="1"/>
        <v>167</v>
      </c>
      <c r="F261" s="9"/>
      <c r="G261" s="9">
        <v>167</v>
      </c>
      <c r="H261" s="14"/>
    </row>
    <row r="262" spans="1:8" ht="63.75" customHeight="1" x14ac:dyDescent="0.25">
      <c r="A262" s="40">
        <v>255</v>
      </c>
      <c r="B262" s="15" t="s">
        <v>132</v>
      </c>
      <c r="C262" s="9" t="s">
        <v>119</v>
      </c>
      <c r="D262" s="9" t="s">
        <v>51</v>
      </c>
      <c r="E262" s="9">
        <f t="shared" si="1"/>
        <v>102</v>
      </c>
      <c r="F262" s="9"/>
      <c r="G262" s="9">
        <v>102</v>
      </c>
      <c r="H262" s="14"/>
    </row>
    <row r="263" spans="1:8" ht="78.75" x14ac:dyDescent="0.25">
      <c r="A263" s="40">
        <v>256</v>
      </c>
      <c r="B263" s="15" t="s">
        <v>133</v>
      </c>
      <c r="C263" s="9" t="s">
        <v>120</v>
      </c>
      <c r="D263" s="9" t="s">
        <v>51</v>
      </c>
      <c r="E263" s="9">
        <f t="shared" si="1"/>
        <v>114</v>
      </c>
      <c r="F263" s="9"/>
      <c r="G263" s="9">
        <v>114</v>
      </c>
      <c r="H263" s="14"/>
    </row>
    <row r="264" spans="1:8" ht="31.5" x14ac:dyDescent="0.25">
      <c r="A264" s="40">
        <v>257</v>
      </c>
      <c r="B264" s="15" t="s">
        <v>33</v>
      </c>
      <c r="C264" s="9" t="s">
        <v>34</v>
      </c>
      <c r="D264" s="9" t="s">
        <v>176</v>
      </c>
      <c r="E264" s="9">
        <f t="shared" si="1"/>
        <v>19</v>
      </c>
      <c r="F264" s="9"/>
      <c r="G264" s="9">
        <v>19</v>
      </c>
      <c r="H264" s="14"/>
    </row>
    <row r="265" spans="1:8" ht="31.5" x14ac:dyDescent="0.25">
      <c r="A265" s="40">
        <v>258</v>
      </c>
      <c r="B265" s="15" t="s">
        <v>162</v>
      </c>
      <c r="C265" s="9" t="s">
        <v>147</v>
      </c>
      <c r="D265" s="9" t="s">
        <v>177</v>
      </c>
      <c r="E265" s="9">
        <f t="shared" si="1"/>
        <v>565</v>
      </c>
      <c r="F265" s="9"/>
      <c r="G265" s="9">
        <v>565</v>
      </c>
      <c r="H265" s="14"/>
    </row>
    <row r="266" spans="1:8" ht="31.5" x14ac:dyDescent="0.25">
      <c r="A266" s="40">
        <v>259</v>
      </c>
      <c r="B266" s="15" t="s">
        <v>165</v>
      </c>
      <c r="C266" s="9" t="s">
        <v>150</v>
      </c>
      <c r="D266" s="9" t="s">
        <v>51</v>
      </c>
      <c r="E266" s="9">
        <f t="shared" si="1"/>
        <v>55</v>
      </c>
      <c r="F266" s="9"/>
      <c r="G266" s="9">
        <v>55</v>
      </c>
      <c r="H266" s="14"/>
    </row>
    <row r="267" spans="1:8" ht="31.5" x14ac:dyDescent="0.25">
      <c r="A267" s="40">
        <v>260</v>
      </c>
      <c r="B267" s="15" t="s">
        <v>166</v>
      </c>
      <c r="C267" s="9" t="s">
        <v>151</v>
      </c>
      <c r="D267" s="9" t="s">
        <v>472</v>
      </c>
      <c r="E267" s="9">
        <f t="shared" si="1"/>
        <v>38</v>
      </c>
      <c r="F267" s="9"/>
      <c r="G267" s="9">
        <v>38</v>
      </c>
      <c r="H267" s="14"/>
    </row>
    <row r="268" spans="1:8" ht="47.25" x14ac:dyDescent="0.25">
      <c r="A268" s="40">
        <v>261</v>
      </c>
      <c r="B268" s="15" t="s">
        <v>167</v>
      </c>
      <c r="C268" s="9" t="s">
        <v>152</v>
      </c>
      <c r="D268" s="9" t="s">
        <v>179</v>
      </c>
      <c r="E268" s="9">
        <f t="shared" si="1"/>
        <v>12</v>
      </c>
      <c r="F268" s="9"/>
      <c r="G268" s="9">
        <v>12</v>
      </c>
      <c r="H268" s="14"/>
    </row>
    <row r="269" spans="1:8" ht="31.5" x14ac:dyDescent="0.25">
      <c r="A269" s="40">
        <v>262</v>
      </c>
      <c r="B269" s="15" t="s">
        <v>168</v>
      </c>
      <c r="C269" s="9" t="s">
        <v>153</v>
      </c>
      <c r="D269" s="9" t="s">
        <v>473</v>
      </c>
      <c r="E269" s="9">
        <f t="shared" si="1"/>
        <v>14</v>
      </c>
      <c r="F269" s="9"/>
      <c r="G269" s="9">
        <v>14</v>
      </c>
      <c r="H269" s="14"/>
    </row>
    <row r="270" spans="1:8" ht="47.25" x14ac:dyDescent="0.25">
      <c r="A270" s="40">
        <v>263</v>
      </c>
      <c r="B270" s="76" t="s">
        <v>170</v>
      </c>
      <c r="C270" s="77" t="s">
        <v>155</v>
      </c>
      <c r="D270" s="77" t="s">
        <v>180</v>
      </c>
      <c r="E270" s="77">
        <f t="shared" ref="E270" si="3">SUM(F270:G270)</f>
        <v>85</v>
      </c>
      <c r="F270" s="77"/>
      <c r="G270" s="77">
        <v>85</v>
      </c>
      <c r="H270" s="78"/>
    </row>
    <row r="271" spans="1:8" ht="31.5" x14ac:dyDescent="0.25">
      <c r="A271" s="40">
        <v>264</v>
      </c>
      <c r="B271" s="15" t="s">
        <v>171</v>
      </c>
      <c r="C271" s="9" t="s">
        <v>156</v>
      </c>
      <c r="D271" s="9" t="s">
        <v>178</v>
      </c>
      <c r="E271" s="9">
        <f t="shared" si="1"/>
        <v>39</v>
      </c>
      <c r="F271" s="9"/>
      <c r="G271" s="9">
        <v>39</v>
      </c>
      <c r="H271" s="14"/>
    </row>
    <row r="272" spans="1:8" ht="31.9" customHeight="1" x14ac:dyDescent="0.25">
      <c r="A272" s="40">
        <v>265</v>
      </c>
      <c r="B272" s="15" t="s">
        <v>172</v>
      </c>
      <c r="C272" s="9" t="s">
        <v>157</v>
      </c>
      <c r="D272" s="9" t="s">
        <v>474</v>
      </c>
      <c r="E272" s="9">
        <f t="shared" si="1"/>
        <v>219</v>
      </c>
      <c r="F272" s="9"/>
      <c r="G272" s="9">
        <v>219</v>
      </c>
      <c r="H272" s="14"/>
    </row>
    <row r="273" spans="1:8" ht="47.25" x14ac:dyDescent="0.25">
      <c r="A273" s="40">
        <v>266</v>
      </c>
      <c r="B273" s="15" t="s">
        <v>173</v>
      </c>
      <c r="C273" s="9" t="s">
        <v>158</v>
      </c>
      <c r="D273" s="9" t="s">
        <v>475</v>
      </c>
      <c r="E273" s="9">
        <f t="shared" si="1"/>
        <v>208</v>
      </c>
      <c r="F273" s="9"/>
      <c r="G273" s="9">
        <v>208</v>
      </c>
      <c r="H273" s="14"/>
    </row>
    <row r="274" spans="1:8" ht="31.5" x14ac:dyDescent="0.25">
      <c r="A274" s="40">
        <v>267</v>
      </c>
      <c r="B274" s="15" t="s">
        <v>174</v>
      </c>
      <c r="C274" s="9" t="s">
        <v>159</v>
      </c>
      <c r="D274" s="9" t="s">
        <v>177</v>
      </c>
      <c r="E274" s="9">
        <f t="shared" si="1"/>
        <v>173</v>
      </c>
      <c r="F274" s="9"/>
      <c r="G274" s="9">
        <v>173</v>
      </c>
      <c r="H274" s="14"/>
    </row>
    <row r="275" spans="1:8" ht="47.25" x14ac:dyDescent="0.25">
      <c r="A275" s="40">
        <v>268</v>
      </c>
      <c r="B275" s="15" t="s">
        <v>210</v>
      </c>
      <c r="C275" s="9" t="s">
        <v>193</v>
      </c>
      <c r="D275" s="9" t="s">
        <v>222</v>
      </c>
      <c r="E275" s="9">
        <f t="shared" si="1"/>
        <v>27</v>
      </c>
      <c r="F275" s="9"/>
      <c r="G275" s="9">
        <v>27</v>
      </c>
      <c r="H275" s="14"/>
    </row>
    <row r="276" spans="1:8" ht="31.5" x14ac:dyDescent="0.25">
      <c r="A276" s="40">
        <v>269</v>
      </c>
      <c r="B276" s="15" t="s">
        <v>211</v>
      </c>
      <c r="C276" s="9" t="s">
        <v>194</v>
      </c>
      <c r="D276" s="9" t="s">
        <v>135</v>
      </c>
      <c r="E276" s="9">
        <f t="shared" si="1"/>
        <v>6</v>
      </c>
      <c r="F276" s="9"/>
      <c r="G276" s="9">
        <v>6</v>
      </c>
      <c r="H276" s="14"/>
    </row>
    <row r="277" spans="1:8" ht="47.25" x14ac:dyDescent="0.25">
      <c r="A277" s="40">
        <v>270</v>
      </c>
      <c r="B277" s="15" t="s">
        <v>213</v>
      </c>
      <c r="C277" s="9" t="s">
        <v>196</v>
      </c>
      <c r="D277" s="9" t="s">
        <v>476</v>
      </c>
      <c r="E277" s="9">
        <f t="shared" si="1"/>
        <v>159</v>
      </c>
      <c r="F277" s="9"/>
      <c r="G277" s="9">
        <v>159</v>
      </c>
      <c r="H277" s="14"/>
    </row>
    <row r="278" spans="1:8" ht="32.25" customHeight="1" x14ac:dyDescent="0.25">
      <c r="A278" s="40">
        <v>271</v>
      </c>
      <c r="B278" s="15" t="s">
        <v>214</v>
      </c>
      <c r="C278" s="9" t="s">
        <v>197</v>
      </c>
      <c r="D278" s="9" t="s">
        <v>181</v>
      </c>
      <c r="E278" s="9">
        <f t="shared" si="1"/>
        <v>168</v>
      </c>
      <c r="F278" s="9"/>
      <c r="G278" s="9">
        <v>168</v>
      </c>
      <c r="H278" s="14"/>
    </row>
    <row r="279" spans="1:8" ht="31.5" x14ac:dyDescent="0.25">
      <c r="A279" s="40">
        <v>272</v>
      </c>
      <c r="B279" s="15" t="s">
        <v>215</v>
      </c>
      <c r="C279" s="9" t="s">
        <v>198</v>
      </c>
      <c r="D279" s="9" t="s">
        <v>51</v>
      </c>
      <c r="E279" s="9">
        <f t="shared" si="1"/>
        <v>120</v>
      </c>
      <c r="F279" s="9"/>
      <c r="G279" s="9">
        <v>120</v>
      </c>
      <c r="H279" s="14"/>
    </row>
    <row r="280" spans="1:8" ht="30" customHeight="1" x14ac:dyDescent="0.25">
      <c r="A280" s="40">
        <v>273</v>
      </c>
      <c r="B280" s="15" t="s">
        <v>216</v>
      </c>
      <c r="C280" s="9" t="s">
        <v>199</v>
      </c>
      <c r="D280" s="9" t="s">
        <v>477</v>
      </c>
      <c r="E280" s="9">
        <f t="shared" si="1"/>
        <v>121</v>
      </c>
      <c r="F280" s="9"/>
      <c r="G280" s="9">
        <v>121</v>
      </c>
      <c r="H280" s="14"/>
    </row>
    <row r="281" spans="1:8" ht="47.25" x14ac:dyDescent="0.25">
      <c r="A281" s="40">
        <v>274</v>
      </c>
      <c r="B281" s="15" t="s">
        <v>217</v>
      </c>
      <c r="C281" s="9" t="s">
        <v>200</v>
      </c>
      <c r="D281" s="9" t="s">
        <v>224</v>
      </c>
      <c r="E281" s="9">
        <f t="shared" si="1"/>
        <v>79</v>
      </c>
      <c r="F281" s="9"/>
      <c r="G281" s="9">
        <v>79</v>
      </c>
      <c r="H281" s="14"/>
    </row>
    <row r="282" spans="1:8" ht="31.9" customHeight="1" x14ac:dyDescent="0.25">
      <c r="A282" s="40">
        <v>275</v>
      </c>
      <c r="B282" s="15" t="s">
        <v>219</v>
      </c>
      <c r="C282" s="9" t="s">
        <v>202</v>
      </c>
      <c r="D282" s="9" t="s">
        <v>176</v>
      </c>
      <c r="E282" s="9">
        <f t="shared" si="1"/>
        <v>25</v>
      </c>
      <c r="F282" s="9"/>
      <c r="G282" s="9">
        <v>25</v>
      </c>
      <c r="H282" s="14"/>
    </row>
    <row r="283" spans="1:8" ht="31.5" x14ac:dyDescent="0.25">
      <c r="A283" s="40">
        <v>276</v>
      </c>
      <c r="B283" s="15" t="s">
        <v>248</v>
      </c>
      <c r="C283" s="9" t="s">
        <v>233</v>
      </c>
      <c r="D283" s="9" t="s">
        <v>135</v>
      </c>
      <c r="E283" s="9">
        <f t="shared" si="1"/>
        <v>5</v>
      </c>
      <c r="F283" s="9"/>
      <c r="G283" s="9">
        <v>5</v>
      </c>
      <c r="H283" s="14"/>
    </row>
    <row r="284" spans="1:8" ht="47.25" x14ac:dyDescent="0.25">
      <c r="A284" s="40">
        <v>277</v>
      </c>
      <c r="B284" s="15" t="s">
        <v>249</v>
      </c>
      <c r="C284" s="9" t="s">
        <v>234</v>
      </c>
      <c r="D284" s="9" t="s">
        <v>223</v>
      </c>
      <c r="E284" s="9">
        <f t="shared" si="1"/>
        <v>608</v>
      </c>
      <c r="F284" s="9"/>
      <c r="G284" s="9">
        <v>608</v>
      </c>
      <c r="H284" s="14"/>
    </row>
    <row r="285" spans="1:8" ht="63.75" customHeight="1" x14ac:dyDescent="0.25">
      <c r="A285" s="40">
        <v>278</v>
      </c>
      <c r="B285" s="15" t="s">
        <v>250</v>
      </c>
      <c r="C285" s="9" t="s">
        <v>235</v>
      </c>
      <c r="D285" s="9" t="s">
        <v>261</v>
      </c>
      <c r="E285" s="9">
        <f t="shared" si="1"/>
        <v>447</v>
      </c>
      <c r="F285" s="9"/>
      <c r="G285" s="9">
        <v>447</v>
      </c>
      <c r="H285" s="14"/>
    </row>
    <row r="286" spans="1:8" ht="47.25" x14ac:dyDescent="0.25">
      <c r="A286" s="40">
        <v>279</v>
      </c>
      <c r="B286" s="15" t="s">
        <v>251</v>
      </c>
      <c r="C286" s="9" t="s">
        <v>236</v>
      </c>
      <c r="D286" s="9" t="s">
        <v>478</v>
      </c>
      <c r="E286" s="9">
        <f t="shared" si="1"/>
        <v>513</v>
      </c>
      <c r="F286" s="9"/>
      <c r="G286" s="9">
        <v>513</v>
      </c>
      <c r="H286" s="14"/>
    </row>
    <row r="287" spans="1:8" ht="47.25" x14ac:dyDescent="0.25">
      <c r="A287" s="40">
        <v>280</v>
      </c>
      <c r="B287" s="15" t="s">
        <v>253</v>
      </c>
      <c r="C287" s="9" t="s">
        <v>238</v>
      </c>
      <c r="D287" s="9" t="s">
        <v>262</v>
      </c>
      <c r="E287" s="9">
        <f t="shared" si="1"/>
        <v>30</v>
      </c>
      <c r="F287" s="9"/>
      <c r="G287" s="9">
        <v>30</v>
      </c>
      <c r="H287" s="14"/>
    </row>
    <row r="288" spans="1:8" ht="31.9" customHeight="1" x14ac:dyDescent="0.25">
      <c r="A288" s="40">
        <v>281</v>
      </c>
      <c r="B288" s="15" t="s">
        <v>254</v>
      </c>
      <c r="C288" s="9" t="s">
        <v>239</v>
      </c>
      <c r="D288" s="9" t="s">
        <v>479</v>
      </c>
      <c r="E288" s="9">
        <f t="shared" si="1"/>
        <v>366</v>
      </c>
      <c r="F288" s="9"/>
      <c r="G288" s="9">
        <v>366</v>
      </c>
      <c r="H288" s="14"/>
    </row>
    <row r="289" spans="1:8" ht="31.5" x14ac:dyDescent="0.25">
      <c r="A289" s="40">
        <v>282</v>
      </c>
      <c r="B289" s="76" t="s">
        <v>255</v>
      </c>
      <c r="C289" s="77" t="s">
        <v>240</v>
      </c>
      <c r="D289" s="77" t="s">
        <v>263</v>
      </c>
      <c r="E289" s="77">
        <f t="shared" si="1"/>
        <v>69</v>
      </c>
      <c r="F289" s="77"/>
      <c r="G289" s="77">
        <v>69</v>
      </c>
      <c r="H289" s="78"/>
    </row>
    <row r="290" spans="1:8" ht="46.9" customHeight="1" x14ac:dyDescent="0.25">
      <c r="A290" s="40">
        <v>283</v>
      </c>
      <c r="B290" s="15" t="s">
        <v>259</v>
      </c>
      <c r="C290" s="9" t="s">
        <v>244</v>
      </c>
      <c r="D290" s="9" t="s">
        <v>264</v>
      </c>
      <c r="E290" s="9">
        <f t="shared" si="1"/>
        <v>35</v>
      </c>
      <c r="F290" s="9"/>
      <c r="G290" s="9">
        <v>35</v>
      </c>
      <c r="H290" s="14"/>
    </row>
    <row r="291" spans="1:8" ht="47.25" x14ac:dyDescent="0.25">
      <c r="A291" s="40">
        <v>284</v>
      </c>
      <c r="B291" s="15" t="s">
        <v>260</v>
      </c>
      <c r="C291" s="9" t="s">
        <v>245</v>
      </c>
      <c r="D291" s="9" t="s">
        <v>474</v>
      </c>
      <c r="E291" s="9">
        <f t="shared" si="1"/>
        <v>365</v>
      </c>
      <c r="F291" s="9"/>
      <c r="G291" s="9">
        <v>365</v>
      </c>
      <c r="H291" s="14"/>
    </row>
    <row r="292" spans="1:8" ht="47.25" x14ac:dyDescent="0.25">
      <c r="A292" s="40">
        <v>285</v>
      </c>
      <c r="B292" s="15" t="s">
        <v>280</v>
      </c>
      <c r="C292" s="9" t="s">
        <v>269</v>
      </c>
      <c r="D292" s="9" t="s">
        <v>290</v>
      </c>
      <c r="E292" s="9">
        <f t="shared" si="1"/>
        <v>75</v>
      </c>
      <c r="F292" s="9"/>
      <c r="G292" s="9">
        <v>75</v>
      </c>
      <c r="H292" s="14"/>
    </row>
    <row r="293" spans="1:8" ht="47.25" x14ac:dyDescent="0.25">
      <c r="A293" s="40">
        <v>286</v>
      </c>
      <c r="B293" s="15" t="s">
        <v>281</v>
      </c>
      <c r="C293" s="9" t="s">
        <v>270</v>
      </c>
      <c r="D293" s="9" t="s">
        <v>291</v>
      </c>
      <c r="E293" s="9">
        <f t="shared" si="1"/>
        <v>25</v>
      </c>
      <c r="F293" s="9"/>
      <c r="G293" s="9">
        <v>25</v>
      </c>
      <c r="H293" s="14"/>
    </row>
    <row r="294" spans="1:8" ht="31.5" x14ac:dyDescent="0.25">
      <c r="A294" s="40">
        <v>287</v>
      </c>
      <c r="B294" s="15" t="s">
        <v>282</v>
      </c>
      <c r="C294" s="9" t="s">
        <v>271</v>
      </c>
      <c r="D294" s="9" t="s">
        <v>479</v>
      </c>
      <c r="E294" s="9">
        <f t="shared" si="1"/>
        <v>200</v>
      </c>
      <c r="F294" s="9"/>
      <c r="G294" s="9">
        <v>200</v>
      </c>
      <c r="H294" s="14"/>
    </row>
    <row r="295" spans="1:8" ht="47.25" customHeight="1" x14ac:dyDescent="0.25">
      <c r="A295" s="40">
        <v>288</v>
      </c>
      <c r="B295" s="76" t="s">
        <v>38</v>
      </c>
      <c r="C295" s="77" t="s">
        <v>39</v>
      </c>
      <c r="D295" s="77" t="s">
        <v>292</v>
      </c>
      <c r="E295" s="77">
        <f t="shared" si="1"/>
        <v>19</v>
      </c>
      <c r="F295" s="77"/>
      <c r="G295" s="77">
        <v>19</v>
      </c>
      <c r="H295" s="14"/>
    </row>
    <row r="296" spans="1:8" ht="63" x14ac:dyDescent="0.25">
      <c r="A296" s="40">
        <v>289</v>
      </c>
      <c r="B296" s="76" t="s">
        <v>1027</v>
      </c>
      <c r="C296" s="79" t="s">
        <v>272</v>
      </c>
      <c r="D296" s="77" t="s">
        <v>1013</v>
      </c>
      <c r="E296" s="77">
        <f t="shared" si="1"/>
        <v>126</v>
      </c>
      <c r="F296" s="77"/>
      <c r="G296" s="77">
        <v>126</v>
      </c>
      <c r="H296" s="56" t="s">
        <v>1015</v>
      </c>
    </row>
    <row r="297" spans="1:8" ht="47.25" x14ac:dyDescent="0.25">
      <c r="A297" s="40">
        <v>290</v>
      </c>
      <c r="B297" s="15" t="s">
        <v>283</v>
      </c>
      <c r="C297" s="9" t="s">
        <v>273</v>
      </c>
      <c r="D297" s="9" t="s">
        <v>480</v>
      </c>
      <c r="E297" s="9">
        <f t="shared" si="1"/>
        <v>193</v>
      </c>
      <c r="F297" s="9"/>
      <c r="G297" s="9">
        <v>193</v>
      </c>
      <c r="H297" s="14"/>
    </row>
    <row r="298" spans="1:8" ht="31.5" x14ac:dyDescent="0.25">
      <c r="A298" s="40">
        <v>291</v>
      </c>
      <c r="B298" s="76" t="s">
        <v>284</v>
      </c>
      <c r="C298" s="77" t="s">
        <v>274</v>
      </c>
      <c r="D298" s="77" t="s">
        <v>481</v>
      </c>
      <c r="E298" s="77">
        <f t="shared" si="1"/>
        <v>350</v>
      </c>
      <c r="F298" s="77"/>
      <c r="G298" s="77">
        <v>350</v>
      </c>
      <c r="H298" s="14"/>
    </row>
    <row r="299" spans="1:8" ht="31.5" customHeight="1" x14ac:dyDescent="0.25">
      <c r="A299" s="40">
        <v>292</v>
      </c>
      <c r="B299" s="15" t="s">
        <v>285</v>
      </c>
      <c r="C299" s="9" t="s">
        <v>275</v>
      </c>
      <c r="D299" s="9" t="s">
        <v>482</v>
      </c>
      <c r="E299" s="9">
        <f t="shared" si="1"/>
        <v>130</v>
      </c>
      <c r="F299" s="9"/>
      <c r="G299" s="9">
        <v>130</v>
      </c>
      <c r="H299" s="14"/>
    </row>
    <row r="300" spans="1:8" ht="48" customHeight="1" x14ac:dyDescent="0.25">
      <c r="A300" s="40">
        <v>293</v>
      </c>
      <c r="B300" s="15" t="s">
        <v>286</v>
      </c>
      <c r="C300" s="9" t="s">
        <v>276</v>
      </c>
      <c r="D300" s="9" t="s">
        <v>293</v>
      </c>
      <c r="E300" s="9">
        <f t="shared" si="1"/>
        <v>1</v>
      </c>
      <c r="F300" s="9"/>
      <c r="G300" s="9">
        <v>1</v>
      </c>
      <c r="H300" s="14"/>
    </row>
    <row r="301" spans="1:8" ht="31.5" x14ac:dyDescent="0.25">
      <c r="A301" s="40">
        <v>294</v>
      </c>
      <c r="B301" s="76" t="s">
        <v>288</v>
      </c>
      <c r="C301" s="77" t="s">
        <v>278</v>
      </c>
      <c r="D301" s="77" t="s">
        <v>294</v>
      </c>
      <c r="E301" s="77">
        <f t="shared" si="1"/>
        <v>14</v>
      </c>
      <c r="F301" s="77"/>
      <c r="G301" s="77">
        <v>14</v>
      </c>
      <c r="H301" s="14"/>
    </row>
    <row r="302" spans="1:8" ht="31.5" x14ac:dyDescent="0.25">
      <c r="A302" s="40">
        <v>295</v>
      </c>
      <c r="B302" s="15" t="s">
        <v>314</v>
      </c>
      <c r="C302" s="9" t="s">
        <v>299</v>
      </c>
      <c r="D302" s="9" t="s">
        <v>222</v>
      </c>
      <c r="E302" s="9">
        <f t="shared" si="1"/>
        <v>27</v>
      </c>
      <c r="F302" s="9"/>
      <c r="G302" s="9">
        <v>27</v>
      </c>
      <c r="H302" s="14"/>
    </row>
    <row r="303" spans="1:8" ht="31.5" x14ac:dyDescent="0.25">
      <c r="A303" s="40">
        <v>296</v>
      </c>
      <c r="B303" s="15" t="s">
        <v>315</v>
      </c>
      <c r="C303" s="9" t="s">
        <v>300</v>
      </c>
      <c r="D303" s="9" t="s">
        <v>327</v>
      </c>
      <c r="E303" s="9">
        <f t="shared" si="1"/>
        <v>51</v>
      </c>
      <c r="F303" s="9"/>
      <c r="G303" s="9">
        <v>51</v>
      </c>
      <c r="H303" s="14"/>
    </row>
    <row r="304" spans="1:8" ht="63" x14ac:dyDescent="0.25">
      <c r="A304" s="40">
        <v>297</v>
      </c>
      <c r="B304" s="76" t="s">
        <v>317</v>
      </c>
      <c r="C304" s="79" t="s">
        <v>302</v>
      </c>
      <c r="D304" s="77" t="s">
        <v>328</v>
      </c>
      <c r="E304" s="77">
        <f t="shared" si="1"/>
        <v>481</v>
      </c>
      <c r="F304" s="77"/>
      <c r="G304" s="77">
        <v>481</v>
      </c>
      <c r="H304" s="56" t="s">
        <v>1016</v>
      </c>
    </row>
    <row r="305" spans="1:8" ht="31.5" x14ac:dyDescent="0.25">
      <c r="A305" s="40">
        <v>298</v>
      </c>
      <c r="B305" s="76" t="s">
        <v>318</v>
      </c>
      <c r="C305" s="77" t="s">
        <v>303</v>
      </c>
      <c r="D305" s="77" t="s">
        <v>329</v>
      </c>
      <c r="E305" s="77">
        <f t="shared" si="1"/>
        <v>102</v>
      </c>
      <c r="F305" s="77"/>
      <c r="G305" s="77">
        <v>102</v>
      </c>
      <c r="H305" s="14"/>
    </row>
    <row r="306" spans="1:8" ht="38.25" x14ac:dyDescent="0.25">
      <c r="A306" s="40">
        <v>299</v>
      </c>
      <c r="B306" s="15" t="s">
        <v>323</v>
      </c>
      <c r="C306" s="60" t="s">
        <v>308</v>
      </c>
      <c r="D306" s="9" t="s">
        <v>953</v>
      </c>
      <c r="E306" s="9">
        <f t="shared" si="1"/>
        <v>94</v>
      </c>
      <c r="F306" s="9"/>
      <c r="G306" s="9">
        <v>94</v>
      </c>
      <c r="H306" s="85" t="s">
        <v>1053</v>
      </c>
    </row>
    <row r="307" spans="1:8" ht="31.5" x14ac:dyDescent="0.25">
      <c r="A307" s="40">
        <v>300</v>
      </c>
      <c r="B307" s="15" t="s">
        <v>324</v>
      </c>
      <c r="C307" s="9" t="s">
        <v>309</v>
      </c>
      <c r="D307" s="9" t="s">
        <v>265</v>
      </c>
      <c r="E307" s="9">
        <f t="shared" si="1"/>
        <v>83</v>
      </c>
      <c r="F307" s="9"/>
      <c r="G307" s="9">
        <v>83</v>
      </c>
      <c r="H307" s="14"/>
    </row>
    <row r="308" spans="1:8" ht="31.5" x14ac:dyDescent="0.25">
      <c r="A308" s="40">
        <v>301</v>
      </c>
      <c r="B308" s="15" t="s">
        <v>469</v>
      </c>
      <c r="C308" s="9" t="s">
        <v>311</v>
      </c>
      <c r="D308" s="9" t="s">
        <v>483</v>
      </c>
      <c r="E308" s="9">
        <f t="shared" si="1"/>
        <v>49</v>
      </c>
      <c r="F308" s="9"/>
      <c r="G308" s="9">
        <v>49</v>
      </c>
      <c r="H308" s="14"/>
    </row>
    <row r="309" spans="1:8" ht="31.5" x14ac:dyDescent="0.25">
      <c r="A309" s="40">
        <v>302</v>
      </c>
      <c r="B309" s="15" t="s">
        <v>470</v>
      </c>
      <c r="C309" s="9" t="s">
        <v>312</v>
      </c>
      <c r="D309" s="9" t="s">
        <v>330</v>
      </c>
      <c r="E309" s="9">
        <f t="shared" si="1"/>
        <v>85</v>
      </c>
      <c r="F309" s="9"/>
      <c r="G309" s="9">
        <v>85</v>
      </c>
      <c r="H309" s="14"/>
    </row>
    <row r="310" spans="1:8" ht="31.5" x14ac:dyDescent="0.25">
      <c r="A310" s="40">
        <v>303</v>
      </c>
      <c r="B310" s="15" t="s">
        <v>357</v>
      </c>
      <c r="C310" s="9" t="s">
        <v>343</v>
      </c>
      <c r="D310" s="9" t="s">
        <v>51</v>
      </c>
      <c r="E310" s="9">
        <f t="shared" si="1"/>
        <v>459</v>
      </c>
      <c r="F310" s="9"/>
      <c r="G310" s="9">
        <v>459</v>
      </c>
      <c r="H310" s="14"/>
    </row>
    <row r="311" spans="1:8" ht="31.5" x14ac:dyDescent="0.25">
      <c r="A311" s="40">
        <v>304</v>
      </c>
      <c r="B311" s="15" t="s">
        <v>360</v>
      </c>
      <c r="C311" s="9" t="s">
        <v>347</v>
      </c>
      <c r="D311" s="9" t="s">
        <v>222</v>
      </c>
      <c r="E311" s="9">
        <f t="shared" si="1"/>
        <v>44</v>
      </c>
      <c r="F311" s="9"/>
      <c r="G311" s="9">
        <v>44</v>
      </c>
      <c r="H311" s="14"/>
    </row>
    <row r="312" spans="1:8" ht="31.5" x14ac:dyDescent="0.25">
      <c r="A312" s="40">
        <v>305</v>
      </c>
      <c r="B312" s="15" t="s">
        <v>361</v>
      </c>
      <c r="C312" s="9" t="s">
        <v>348</v>
      </c>
      <c r="D312" s="9" t="s">
        <v>373</v>
      </c>
      <c r="E312" s="9">
        <f t="shared" si="1"/>
        <v>30</v>
      </c>
      <c r="F312" s="9"/>
      <c r="G312" s="9">
        <v>30</v>
      </c>
      <c r="H312" s="14"/>
    </row>
    <row r="313" spans="1:8" ht="31.5" x14ac:dyDescent="0.25">
      <c r="A313" s="40">
        <v>306</v>
      </c>
      <c r="B313" s="15" t="s">
        <v>362</v>
      </c>
      <c r="C313" s="9" t="s">
        <v>349</v>
      </c>
      <c r="D313" s="9" t="s">
        <v>374</v>
      </c>
      <c r="E313" s="9">
        <f t="shared" si="1"/>
        <v>53</v>
      </c>
      <c r="F313" s="9"/>
      <c r="G313" s="9">
        <v>53</v>
      </c>
      <c r="H313" s="14"/>
    </row>
    <row r="314" spans="1:8" ht="63" x14ac:dyDescent="0.25">
      <c r="A314" s="40">
        <v>307</v>
      </c>
      <c r="B314" s="76" t="s">
        <v>375</v>
      </c>
      <c r="C314" s="79" t="s">
        <v>377</v>
      </c>
      <c r="D314" s="77" t="s">
        <v>1020</v>
      </c>
      <c r="E314" s="77">
        <f t="shared" si="1"/>
        <v>4</v>
      </c>
      <c r="F314" s="77"/>
      <c r="G314" s="77">
        <v>4</v>
      </c>
      <c r="H314" s="56" t="s">
        <v>1019</v>
      </c>
    </row>
    <row r="315" spans="1:8" ht="47.25" x14ac:dyDescent="0.25">
      <c r="A315" s="40">
        <v>308</v>
      </c>
      <c r="B315" s="15" t="s">
        <v>376</v>
      </c>
      <c r="C315" s="9" t="s">
        <v>378</v>
      </c>
      <c r="D315" s="9" t="s">
        <v>485</v>
      </c>
      <c r="E315" s="9">
        <f t="shared" si="1"/>
        <v>110</v>
      </c>
      <c r="F315" s="9"/>
      <c r="G315" s="9">
        <v>110</v>
      </c>
      <c r="H315" s="14"/>
    </row>
    <row r="316" spans="1:8" ht="47.25" x14ac:dyDescent="0.25">
      <c r="A316" s="40">
        <v>309</v>
      </c>
      <c r="B316" s="15" t="s">
        <v>421</v>
      </c>
      <c r="C316" s="9" t="s">
        <v>410</v>
      </c>
      <c r="D316" s="9" t="s">
        <v>484</v>
      </c>
      <c r="E316" s="9">
        <f t="shared" si="1"/>
        <v>83</v>
      </c>
      <c r="F316" s="9"/>
      <c r="G316" s="9">
        <v>83</v>
      </c>
      <c r="H316" s="14"/>
    </row>
    <row r="317" spans="1:8" ht="47.25" x14ac:dyDescent="0.25">
      <c r="A317" s="40">
        <v>310</v>
      </c>
      <c r="B317" s="76" t="s">
        <v>426</v>
      </c>
      <c r="C317" s="77" t="s">
        <v>415</v>
      </c>
      <c r="D317" s="77" t="s">
        <v>486</v>
      </c>
      <c r="E317" s="77">
        <f t="shared" si="1"/>
        <v>22</v>
      </c>
      <c r="F317" s="77"/>
      <c r="G317" s="77">
        <v>22</v>
      </c>
      <c r="H317" s="14"/>
    </row>
    <row r="318" spans="1:8" ht="31.5" x14ac:dyDescent="0.25">
      <c r="A318" s="40">
        <v>311</v>
      </c>
      <c r="B318" s="15" t="s">
        <v>430</v>
      </c>
      <c r="C318" s="9" t="s">
        <v>419</v>
      </c>
      <c r="D318" s="9" t="s">
        <v>224</v>
      </c>
      <c r="E318" s="9">
        <f t="shared" si="1"/>
        <v>124</v>
      </c>
      <c r="F318" s="9"/>
      <c r="G318" s="9">
        <v>124</v>
      </c>
      <c r="H318" s="14"/>
    </row>
    <row r="319" spans="1:8" ht="63" customHeight="1" x14ac:dyDescent="0.25">
      <c r="A319" s="40">
        <v>312</v>
      </c>
      <c r="B319" s="15" t="s">
        <v>40</v>
      </c>
      <c r="C319" s="9" t="s">
        <v>42</v>
      </c>
      <c r="D319" s="9" t="s">
        <v>456</v>
      </c>
      <c r="E319" s="10">
        <f t="shared" si="1"/>
        <v>79</v>
      </c>
      <c r="F319" s="10"/>
      <c r="G319" s="9">
        <v>79</v>
      </c>
      <c r="H319" s="14"/>
    </row>
    <row r="320" spans="1:8" ht="47.25" x14ac:dyDescent="0.25">
      <c r="A320" s="40">
        <v>313</v>
      </c>
      <c r="B320" s="15" t="s">
        <v>451</v>
      </c>
      <c r="C320" s="9" t="s">
        <v>445</v>
      </c>
      <c r="D320" s="9" t="s">
        <v>457</v>
      </c>
      <c r="E320" s="9">
        <f t="shared" si="1"/>
        <v>214</v>
      </c>
      <c r="F320" s="9"/>
      <c r="G320" s="9">
        <v>214</v>
      </c>
      <c r="H320" s="14"/>
    </row>
    <row r="321" spans="1:8" ht="31.15" customHeight="1" x14ac:dyDescent="0.25">
      <c r="A321" s="40">
        <v>314</v>
      </c>
      <c r="B321" s="15" t="s">
        <v>455</v>
      </c>
      <c r="C321" s="9" t="s">
        <v>449</v>
      </c>
      <c r="D321" s="9" t="s">
        <v>52</v>
      </c>
      <c r="E321" s="9">
        <f t="shared" si="1"/>
        <v>67</v>
      </c>
      <c r="F321" s="9"/>
      <c r="G321" s="9">
        <v>67</v>
      </c>
      <c r="H321" s="14"/>
    </row>
    <row r="322" spans="1:8" s="43" customFormat="1" ht="94.5" x14ac:dyDescent="0.25">
      <c r="A322" s="58">
        <v>315</v>
      </c>
      <c r="B322" s="80" t="s">
        <v>929</v>
      </c>
      <c r="C322" s="79" t="s">
        <v>916</v>
      </c>
      <c r="D322" s="81" t="s">
        <v>328</v>
      </c>
      <c r="E322" s="81">
        <f t="shared" ref="E322" si="4">SUM(F322:G322)</f>
        <v>781</v>
      </c>
      <c r="F322" s="81"/>
      <c r="G322" s="81">
        <v>781</v>
      </c>
      <c r="H322" s="78" t="s">
        <v>951</v>
      </c>
    </row>
    <row r="323" spans="1:8" ht="51" customHeight="1" x14ac:dyDescent="0.25">
      <c r="A323" s="58">
        <v>316</v>
      </c>
      <c r="B323" s="63" t="s">
        <v>962</v>
      </c>
      <c r="C323" s="59" t="s">
        <v>960</v>
      </c>
      <c r="D323" s="31" t="s">
        <v>961</v>
      </c>
      <c r="E323" s="28">
        <f t="shared" si="1"/>
        <v>71</v>
      </c>
      <c r="F323" s="28"/>
      <c r="G323" s="28">
        <v>71</v>
      </c>
      <c r="H323" s="56" t="s">
        <v>1029</v>
      </c>
    </row>
    <row r="324" spans="1:8" s="43" customFormat="1" ht="63" x14ac:dyDescent="0.25">
      <c r="A324" s="58">
        <v>317</v>
      </c>
      <c r="B324" s="64" t="s">
        <v>963</v>
      </c>
      <c r="C324" s="59" t="s">
        <v>965</v>
      </c>
      <c r="D324" s="65" t="s">
        <v>964</v>
      </c>
      <c r="E324" s="28">
        <f t="shared" si="1"/>
        <v>274</v>
      </c>
      <c r="F324" s="62"/>
      <c r="G324" s="62">
        <v>274</v>
      </c>
      <c r="H324" s="84" t="s">
        <v>1057</v>
      </c>
    </row>
    <row r="325" spans="1:8" s="22" customFormat="1" ht="16.899999999999999" customHeight="1" x14ac:dyDescent="0.25">
      <c r="A325" s="18" t="s">
        <v>10</v>
      </c>
      <c r="B325" s="23" t="s">
        <v>487</v>
      </c>
      <c r="C325" s="20"/>
      <c r="D325" s="20"/>
      <c r="E325" s="20">
        <f>SUM(E248:E324)</f>
        <v>10930</v>
      </c>
      <c r="F325" s="20">
        <f>SUM(F248:F324)</f>
        <v>0</v>
      </c>
      <c r="G325" s="20">
        <f>SUM(G248:G324)</f>
        <v>10930</v>
      </c>
      <c r="H325" s="24"/>
    </row>
    <row r="326" spans="1:8" ht="15.75" x14ac:dyDescent="0.25">
      <c r="A326" s="95" t="s">
        <v>488</v>
      </c>
      <c r="B326" s="96"/>
      <c r="C326" s="9"/>
      <c r="D326" s="9"/>
      <c r="E326" s="9">
        <f>E247+E325</f>
        <v>42297</v>
      </c>
      <c r="F326" s="9">
        <f>F247+F325</f>
        <v>30257</v>
      </c>
      <c r="G326" s="9">
        <f>G247+G325</f>
        <v>12040</v>
      </c>
      <c r="H326" s="12"/>
    </row>
    <row r="328" spans="1:8" s="5" customFormat="1" ht="24.75" x14ac:dyDescent="0.25">
      <c r="B328" s="48" t="s">
        <v>923</v>
      </c>
      <c r="C328" s="49">
        <f>E326</f>
        <v>42297</v>
      </c>
      <c r="D328" s="50" t="s">
        <v>1010</v>
      </c>
      <c r="E328" s="51"/>
      <c r="F328" s="51"/>
      <c r="G328" s="52">
        <f>G326</f>
        <v>12040</v>
      </c>
      <c r="H328" s="53" t="s">
        <v>924</v>
      </c>
    </row>
    <row r="329" spans="1:8" s="5" customFormat="1" x14ac:dyDescent="0.25">
      <c r="B329" s="74" t="s">
        <v>1061</v>
      </c>
    </row>
  </sheetData>
  <mergeCells count="10">
    <mergeCell ref="A326:B326"/>
    <mergeCell ref="A1:H1"/>
    <mergeCell ref="A2:H2"/>
    <mergeCell ref="A3:H3"/>
    <mergeCell ref="A4:A5"/>
    <mergeCell ref="B4:B5"/>
    <mergeCell ref="C4:C5"/>
    <mergeCell ref="D4:D5"/>
    <mergeCell ref="E4:G4"/>
    <mergeCell ref="H4:H5"/>
  </mergeCells>
  <pageMargins left="0.70866141732283472" right="0.70866141732283472" top="0.69" bottom="0.26" header="0.31496062992125984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3"/>
  <sheetViews>
    <sheetView tabSelected="1" zoomScale="75" zoomScaleNormal="75" workbookViewId="0">
      <pane ySplit="6" topLeftCell="A247" activePane="bottomLeft" state="frozen"/>
      <selection pane="bottomLeft" activeCell="B246" sqref="B246"/>
    </sheetView>
  </sheetViews>
  <sheetFormatPr defaultRowHeight="15" x14ac:dyDescent="0.25"/>
  <cols>
    <col min="1" max="1" width="8.28515625" customWidth="1"/>
    <col min="2" max="2" width="50.7109375" style="16" customWidth="1"/>
    <col min="3" max="3" width="10.7109375" customWidth="1"/>
    <col min="4" max="4" width="14.7109375" customWidth="1"/>
    <col min="5" max="5" width="8.5703125" customWidth="1"/>
    <col min="6" max="6" width="11.7109375" customWidth="1"/>
    <col min="7" max="7" width="10.7109375" customWidth="1"/>
    <col min="8" max="8" width="13.7109375" customWidth="1"/>
  </cols>
  <sheetData>
    <row r="1" spans="1:8" x14ac:dyDescent="0.25">
      <c r="A1" s="97" t="s">
        <v>14</v>
      </c>
      <c r="B1" s="97"/>
      <c r="C1" s="97"/>
      <c r="D1" s="97"/>
      <c r="E1" s="97"/>
      <c r="F1" s="97"/>
      <c r="G1" s="97"/>
      <c r="H1" s="97"/>
    </row>
    <row r="2" spans="1:8" ht="15.75" x14ac:dyDescent="0.25">
      <c r="A2" s="91" t="s">
        <v>13</v>
      </c>
      <c r="B2" s="90"/>
      <c r="C2" s="90"/>
      <c r="D2" s="90"/>
      <c r="E2" s="90"/>
      <c r="F2" s="90"/>
      <c r="G2" s="90"/>
      <c r="H2" s="90"/>
    </row>
    <row r="3" spans="1:8" ht="15.75" x14ac:dyDescent="0.25">
      <c r="A3" s="92"/>
      <c r="B3" s="93"/>
      <c r="C3" s="93"/>
      <c r="D3" s="93"/>
      <c r="E3" s="93"/>
      <c r="F3" s="93"/>
      <c r="G3" s="93"/>
      <c r="H3" s="93"/>
    </row>
    <row r="4" spans="1:8" ht="31.5" customHeight="1" x14ac:dyDescent="0.25">
      <c r="A4" s="94" t="s">
        <v>2</v>
      </c>
      <c r="B4" s="94" t="s">
        <v>3</v>
      </c>
      <c r="C4" s="94" t="s">
        <v>4</v>
      </c>
      <c r="D4" s="94" t="s">
        <v>5</v>
      </c>
      <c r="E4" s="94" t="s">
        <v>6</v>
      </c>
      <c r="F4" s="94"/>
      <c r="G4" s="94"/>
      <c r="H4" s="94" t="s">
        <v>7</v>
      </c>
    </row>
    <row r="5" spans="1:8" ht="47.25" x14ac:dyDescent="0.25">
      <c r="A5" s="94"/>
      <c r="B5" s="94"/>
      <c r="C5" s="94"/>
      <c r="D5" s="94"/>
      <c r="E5" s="12" t="s">
        <v>8</v>
      </c>
      <c r="F5" s="12" t="s">
        <v>43</v>
      </c>
      <c r="G5" s="12" t="s">
        <v>9</v>
      </c>
      <c r="H5" s="94"/>
    </row>
    <row r="6" spans="1:8" ht="15.75" x14ac:dyDescent="0.25">
      <c r="A6" s="12">
        <v>1</v>
      </c>
      <c r="B6" s="17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48.75" customHeight="1" x14ac:dyDescent="0.25">
      <c r="A7" s="44">
        <v>1</v>
      </c>
      <c r="B7" s="55" t="s">
        <v>525</v>
      </c>
      <c r="C7" s="25">
        <v>7</v>
      </c>
      <c r="D7" s="28" t="s">
        <v>57</v>
      </c>
      <c r="E7" s="9">
        <f t="shared" ref="E7:E16" si="0">SUM(F7:G7)</f>
        <v>76</v>
      </c>
      <c r="F7" s="28">
        <v>76</v>
      </c>
      <c r="G7" s="9"/>
      <c r="H7" s="44"/>
    </row>
    <row r="8" spans="1:8" ht="47.25" x14ac:dyDescent="0.25">
      <c r="A8" s="44">
        <v>2</v>
      </c>
      <c r="B8" s="55" t="s">
        <v>526</v>
      </c>
      <c r="C8" s="25">
        <v>8</v>
      </c>
      <c r="D8" s="28" t="s">
        <v>106</v>
      </c>
      <c r="E8" s="9">
        <f t="shared" si="0"/>
        <v>114</v>
      </c>
      <c r="F8" s="28">
        <v>114</v>
      </c>
      <c r="G8" s="9"/>
      <c r="H8" s="44"/>
    </row>
    <row r="9" spans="1:8" ht="47.25" x14ac:dyDescent="0.25">
      <c r="A9" s="44">
        <v>3</v>
      </c>
      <c r="B9" s="55" t="s">
        <v>534</v>
      </c>
      <c r="C9" s="25">
        <v>12</v>
      </c>
      <c r="D9" s="28" t="s">
        <v>931</v>
      </c>
      <c r="E9" s="9">
        <f t="shared" si="0"/>
        <v>274</v>
      </c>
      <c r="F9" s="28">
        <v>274</v>
      </c>
      <c r="G9" s="9"/>
      <c r="H9" s="44"/>
    </row>
    <row r="10" spans="1:8" ht="62.25" customHeight="1" x14ac:dyDescent="0.25">
      <c r="A10" s="44">
        <v>4</v>
      </c>
      <c r="B10" s="55" t="s">
        <v>533</v>
      </c>
      <c r="C10" s="59">
        <v>13</v>
      </c>
      <c r="D10" s="28" t="s">
        <v>936</v>
      </c>
      <c r="E10" s="9">
        <v>444</v>
      </c>
      <c r="F10" s="28">
        <v>236</v>
      </c>
      <c r="G10" s="9"/>
      <c r="H10" s="56" t="s">
        <v>938</v>
      </c>
    </row>
    <row r="11" spans="1:8" ht="47.25" x14ac:dyDescent="0.25">
      <c r="A11" s="44">
        <v>5</v>
      </c>
      <c r="B11" s="55" t="s">
        <v>542</v>
      </c>
      <c r="C11" s="25">
        <v>25</v>
      </c>
      <c r="D11" s="25" t="s">
        <v>543</v>
      </c>
      <c r="E11" s="9">
        <f t="shared" si="0"/>
        <v>68</v>
      </c>
      <c r="F11" s="25">
        <v>68</v>
      </c>
      <c r="G11" s="9"/>
      <c r="H11" s="44"/>
    </row>
    <row r="12" spans="1:8" ht="47.25" x14ac:dyDescent="0.25">
      <c r="A12" s="44">
        <v>6</v>
      </c>
      <c r="B12" s="55" t="s">
        <v>544</v>
      </c>
      <c r="C12" s="25">
        <v>28</v>
      </c>
      <c r="D12" s="28" t="s">
        <v>331</v>
      </c>
      <c r="E12" s="9">
        <f t="shared" si="0"/>
        <v>107</v>
      </c>
      <c r="F12" s="28">
        <v>107</v>
      </c>
      <c r="G12" s="9"/>
      <c r="H12" s="44"/>
    </row>
    <row r="13" spans="1:8" ht="47.25" x14ac:dyDescent="0.25">
      <c r="A13" s="44">
        <v>7</v>
      </c>
      <c r="B13" s="55" t="s">
        <v>545</v>
      </c>
      <c r="C13" s="25">
        <v>33</v>
      </c>
      <c r="D13" s="28" t="s">
        <v>70</v>
      </c>
      <c r="E13" s="9">
        <f t="shared" si="0"/>
        <v>14</v>
      </c>
      <c r="F13" s="25">
        <v>14</v>
      </c>
      <c r="G13" s="9"/>
      <c r="H13" s="44"/>
    </row>
    <row r="14" spans="1:8" ht="50.25" customHeight="1" x14ac:dyDescent="0.25">
      <c r="A14" s="44">
        <v>8</v>
      </c>
      <c r="B14" s="55" t="s">
        <v>546</v>
      </c>
      <c r="C14" s="25">
        <v>40</v>
      </c>
      <c r="D14" s="28" t="s">
        <v>331</v>
      </c>
      <c r="E14" s="9">
        <f t="shared" si="0"/>
        <v>181</v>
      </c>
      <c r="F14" s="28">
        <v>181</v>
      </c>
      <c r="G14" s="9"/>
      <c r="H14" s="44"/>
    </row>
    <row r="15" spans="1:8" ht="43.5" customHeight="1" x14ac:dyDescent="0.25">
      <c r="A15" s="44">
        <v>9</v>
      </c>
      <c r="B15" s="55" t="s">
        <v>547</v>
      </c>
      <c r="C15" s="59">
        <v>42</v>
      </c>
      <c r="D15" s="28" t="s">
        <v>950</v>
      </c>
      <c r="E15" s="9">
        <f t="shared" si="0"/>
        <v>2237</v>
      </c>
      <c r="F15" s="28">
        <v>2237</v>
      </c>
      <c r="G15" s="9"/>
      <c r="H15" s="56" t="s">
        <v>948</v>
      </c>
    </row>
    <row r="16" spans="1:8" ht="63" x14ac:dyDescent="0.25">
      <c r="A16" s="44">
        <v>10</v>
      </c>
      <c r="B16" s="55" t="s">
        <v>548</v>
      </c>
      <c r="C16" s="59">
        <v>45</v>
      </c>
      <c r="D16" s="25" t="s">
        <v>959</v>
      </c>
      <c r="E16" s="9">
        <f t="shared" si="0"/>
        <v>8</v>
      </c>
      <c r="F16" s="25">
        <v>8</v>
      </c>
      <c r="G16" s="9"/>
      <c r="H16" s="56" t="s">
        <v>1066</v>
      </c>
    </row>
    <row r="17" spans="1:8" ht="31.5" x14ac:dyDescent="0.25">
      <c r="A17" s="44">
        <v>11</v>
      </c>
      <c r="B17" s="55" t="s">
        <v>509</v>
      </c>
      <c r="C17" s="25">
        <v>69</v>
      </c>
      <c r="D17" s="28" t="s">
        <v>267</v>
      </c>
      <c r="E17" s="9">
        <f t="shared" ref="E17:E247" si="1">SUM(F17:G17)</f>
        <v>373</v>
      </c>
      <c r="F17" s="28">
        <v>373</v>
      </c>
      <c r="G17" s="9"/>
      <c r="H17" s="44"/>
    </row>
    <row r="18" spans="1:8" ht="47.25" x14ac:dyDescent="0.25">
      <c r="A18" s="44">
        <v>12</v>
      </c>
      <c r="B18" s="55" t="s">
        <v>549</v>
      </c>
      <c r="C18" s="25">
        <v>72</v>
      </c>
      <c r="D18" s="28" t="s">
        <v>370</v>
      </c>
      <c r="E18" s="9">
        <f t="shared" si="1"/>
        <v>260</v>
      </c>
      <c r="F18" s="28">
        <v>260</v>
      </c>
      <c r="G18" s="9"/>
      <c r="H18" s="44"/>
    </row>
    <row r="19" spans="1:8" ht="63" x14ac:dyDescent="0.25">
      <c r="A19" s="44">
        <v>13</v>
      </c>
      <c r="B19" s="55" t="s">
        <v>621</v>
      </c>
      <c r="C19" s="25">
        <v>79</v>
      </c>
      <c r="D19" s="28" t="s">
        <v>331</v>
      </c>
      <c r="E19" s="9">
        <f t="shared" si="1"/>
        <v>177</v>
      </c>
      <c r="F19" s="28">
        <v>177</v>
      </c>
      <c r="G19" s="9"/>
      <c r="H19" s="44"/>
    </row>
    <row r="20" spans="1:8" ht="94.15" customHeight="1" x14ac:dyDescent="0.25">
      <c r="A20" s="44">
        <v>14</v>
      </c>
      <c r="B20" s="55" t="s">
        <v>612</v>
      </c>
      <c r="C20" s="25">
        <v>80</v>
      </c>
      <c r="D20" s="28" t="s">
        <v>331</v>
      </c>
      <c r="E20" s="9">
        <f t="shared" si="1"/>
        <v>127</v>
      </c>
      <c r="F20" s="25">
        <v>127</v>
      </c>
      <c r="G20" s="9"/>
      <c r="H20" s="44"/>
    </row>
    <row r="21" spans="1:8" ht="63" x14ac:dyDescent="0.25">
      <c r="A21" s="44">
        <v>15</v>
      </c>
      <c r="B21" s="55" t="s">
        <v>613</v>
      </c>
      <c r="C21" s="25">
        <v>81</v>
      </c>
      <c r="D21" s="25" t="s">
        <v>331</v>
      </c>
      <c r="E21" s="9">
        <f t="shared" si="1"/>
        <v>130</v>
      </c>
      <c r="F21" s="25">
        <v>130</v>
      </c>
      <c r="G21" s="9"/>
      <c r="H21" s="44"/>
    </row>
    <row r="22" spans="1:8" ht="31.5" x14ac:dyDescent="0.25">
      <c r="A22" s="44">
        <v>16</v>
      </c>
      <c r="B22" s="55" t="s">
        <v>617</v>
      </c>
      <c r="C22" s="25">
        <v>84</v>
      </c>
      <c r="D22" s="28" t="s">
        <v>468</v>
      </c>
      <c r="E22" s="9">
        <f t="shared" si="1"/>
        <v>127</v>
      </c>
      <c r="F22" s="28">
        <v>127</v>
      </c>
      <c r="G22" s="9"/>
      <c r="H22" s="44"/>
    </row>
    <row r="23" spans="1:8" ht="47.25" x14ac:dyDescent="0.25">
      <c r="A23" s="44">
        <v>17</v>
      </c>
      <c r="B23" s="55" t="s">
        <v>616</v>
      </c>
      <c r="C23" s="25">
        <v>85</v>
      </c>
      <c r="D23" s="28" t="s">
        <v>57</v>
      </c>
      <c r="E23" s="9">
        <f t="shared" si="1"/>
        <v>113</v>
      </c>
      <c r="F23" s="28">
        <v>113</v>
      </c>
      <c r="G23" s="9"/>
      <c r="H23" s="44"/>
    </row>
    <row r="24" spans="1:8" ht="47.25" x14ac:dyDescent="0.25">
      <c r="A24" s="44">
        <v>18</v>
      </c>
      <c r="B24" s="55" t="s">
        <v>622</v>
      </c>
      <c r="C24" s="25">
        <v>156</v>
      </c>
      <c r="D24" s="28" t="s">
        <v>370</v>
      </c>
      <c r="E24" s="9">
        <f t="shared" si="1"/>
        <v>99</v>
      </c>
      <c r="F24" s="28">
        <v>99</v>
      </c>
      <c r="G24" s="9"/>
      <c r="H24" s="44"/>
    </row>
    <row r="25" spans="1:8" ht="63" x14ac:dyDescent="0.25">
      <c r="A25" s="44">
        <v>19</v>
      </c>
      <c r="B25" s="55" t="s">
        <v>623</v>
      </c>
      <c r="C25" s="25">
        <v>185</v>
      </c>
      <c r="D25" s="28" t="s">
        <v>468</v>
      </c>
      <c r="E25" s="9">
        <f t="shared" si="1"/>
        <v>146</v>
      </c>
      <c r="F25" s="28">
        <v>146</v>
      </c>
      <c r="G25" s="9"/>
      <c r="H25" s="44"/>
    </row>
    <row r="26" spans="1:8" ht="63" x14ac:dyDescent="0.25">
      <c r="A26" s="44">
        <v>20</v>
      </c>
      <c r="B26" s="55" t="s">
        <v>624</v>
      </c>
      <c r="C26" s="25">
        <v>215</v>
      </c>
      <c r="D26" s="28" t="s">
        <v>331</v>
      </c>
      <c r="E26" s="9">
        <f t="shared" ref="E26:E35" si="2">SUM(F26:G26)</f>
        <v>117</v>
      </c>
      <c r="F26" s="28">
        <v>117</v>
      </c>
      <c r="G26" s="9"/>
      <c r="H26" s="44"/>
    </row>
    <row r="27" spans="1:8" ht="31.5" x14ac:dyDescent="0.25">
      <c r="A27" s="44">
        <v>21</v>
      </c>
      <c r="B27" s="55" t="s">
        <v>625</v>
      </c>
      <c r="C27" s="25">
        <v>237</v>
      </c>
      <c r="D27" s="25" t="s">
        <v>626</v>
      </c>
      <c r="E27" s="9">
        <f t="shared" si="2"/>
        <v>19</v>
      </c>
      <c r="F27" s="25">
        <v>19</v>
      </c>
      <c r="G27" s="9"/>
      <c r="H27" s="44"/>
    </row>
    <row r="28" spans="1:8" ht="31.5" x14ac:dyDescent="0.25">
      <c r="A28" s="44">
        <v>22</v>
      </c>
      <c r="B28" s="55" t="s">
        <v>627</v>
      </c>
      <c r="C28" s="25">
        <v>258</v>
      </c>
      <c r="D28" s="28" t="s">
        <v>370</v>
      </c>
      <c r="E28" s="9">
        <f t="shared" si="2"/>
        <v>246</v>
      </c>
      <c r="F28" s="28">
        <v>246</v>
      </c>
      <c r="G28" s="9"/>
      <c r="H28" s="44"/>
    </row>
    <row r="29" spans="1:8" ht="48" customHeight="1" x14ac:dyDescent="0.25">
      <c r="A29" s="44">
        <v>23</v>
      </c>
      <c r="B29" s="55" t="s">
        <v>803</v>
      </c>
      <c r="C29" s="25">
        <v>266</v>
      </c>
      <c r="D29" s="28" t="s">
        <v>499</v>
      </c>
      <c r="E29" s="9">
        <f t="shared" si="2"/>
        <v>83</v>
      </c>
      <c r="F29" s="28">
        <v>83</v>
      </c>
      <c r="G29" s="9"/>
      <c r="H29" s="44"/>
    </row>
    <row r="30" spans="1:8" ht="32.450000000000003" customHeight="1" x14ac:dyDescent="0.25">
      <c r="A30" s="44">
        <v>24</v>
      </c>
      <c r="B30" s="55" t="s">
        <v>828</v>
      </c>
      <c r="C30" s="59">
        <v>298</v>
      </c>
      <c r="D30" s="28" t="s">
        <v>331</v>
      </c>
      <c r="E30" s="9">
        <f t="shared" si="2"/>
        <v>112</v>
      </c>
      <c r="F30" s="25">
        <v>112</v>
      </c>
      <c r="G30" s="9"/>
      <c r="H30" s="56" t="s">
        <v>951</v>
      </c>
    </row>
    <row r="31" spans="1:8" ht="47.25" customHeight="1" x14ac:dyDescent="0.25">
      <c r="A31" s="44">
        <v>25</v>
      </c>
      <c r="B31" s="55" t="s">
        <v>833</v>
      </c>
      <c r="C31" s="25">
        <v>306</v>
      </c>
      <c r="D31" s="25" t="s">
        <v>881</v>
      </c>
      <c r="E31" s="9">
        <f t="shared" si="2"/>
        <v>93</v>
      </c>
      <c r="F31" s="25">
        <v>93</v>
      </c>
      <c r="G31" s="9"/>
      <c r="H31" s="44"/>
    </row>
    <row r="32" spans="1:8" ht="78.75" x14ac:dyDescent="0.25">
      <c r="A32" s="44">
        <v>26</v>
      </c>
      <c r="B32" s="55" t="s">
        <v>882</v>
      </c>
      <c r="C32" s="25">
        <v>307</v>
      </c>
      <c r="D32" s="25" t="s">
        <v>883</v>
      </c>
      <c r="E32" s="9">
        <f t="shared" si="2"/>
        <v>120</v>
      </c>
      <c r="F32" s="25">
        <v>120</v>
      </c>
      <c r="G32" s="9"/>
      <c r="H32" s="44"/>
    </row>
    <row r="33" spans="1:8" ht="47.25" x14ac:dyDescent="0.25">
      <c r="A33" s="44">
        <v>27</v>
      </c>
      <c r="B33" s="55" t="s">
        <v>836</v>
      </c>
      <c r="C33" s="59">
        <v>311</v>
      </c>
      <c r="D33" s="28" t="s">
        <v>57</v>
      </c>
      <c r="E33" s="9">
        <f t="shared" si="2"/>
        <v>85</v>
      </c>
      <c r="F33" s="28">
        <v>85</v>
      </c>
      <c r="G33" s="9"/>
      <c r="H33" s="56" t="s">
        <v>951</v>
      </c>
    </row>
    <row r="34" spans="1:8" ht="47.25" x14ac:dyDescent="0.25">
      <c r="A34" s="44">
        <v>28</v>
      </c>
      <c r="B34" s="55" t="s">
        <v>843</v>
      </c>
      <c r="C34" s="59">
        <v>316</v>
      </c>
      <c r="D34" s="28" t="s">
        <v>331</v>
      </c>
      <c r="E34" s="9">
        <f t="shared" si="2"/>
        <v>91</v>
      </c>
      <c r="F34" s="28">
        <v>91</v>
      </c>
      <c r="G34" s="9"/>
      <c r="H34" s="56" t="s">
        <v>952</v>
      </c>
    </row>
    <row r="35" spans="1:8" ht="47.25" x14ac:dyDescent="0.25">
      <c r="A35" s="44">
        <v>29</v>
      </c>
      <c r="B35" s="55" t="s">
        <v>884</v>
      </c>
      <c r="C35" s="25">
        <v>317</v>
      </c>
      <c r="D35" s="28" t="s">
        <v>885</v>
      </c>
      <c r="E35" s="9">
        <f t="shared" si="2"/>
        <v>118</v>
      </c>
      <c r="F35" s="28">
        <v>118</v>
      </c>
      <c r="G35" s="9"/>
      <c r="H35" s="44"/>
    </row>
    <row r="36" spans="1:8" ht="47.25" x14ac:dyDescent="0.25">
      <c r="A36" s="44">
        <v>30</v>
      </c>
      <c r="B36" s="55" t="s">
        <v>852</v>
      </c>
      <c r="C36" s="25">
        <v>322</v>
      </c>
      <c r="D36" s="28" t="s">
        <v>491</v>
      </c>
      <c r="E36" s="9">
        <f t="shared" ref="E36:E43" si="3">SUM(F36:G36)</f>
        <v>75</v>
      </c>
      <c r="F36" s="28">
        <v>75</v>
      </c>
      <c r="G36" s="9"/>
      <c r="H36" s="44"/>
    </row>
    <row r="37" spans="1:8" ht="47.25" x14ac:dyDescent="0.25">
      <c r="A37" s="44">
        <v>31</v>
      </c>
      <c r="B37" s="55" t="s">
        <v>886</v>
      </c>
      <c r="C37" s="25">
        <v>325</v>
      </c>
      <c r="D37" s="28" t="s">
        <v>491</v>
      </c>
      <c r="E37" s="9">
        <f t="shared" si="3"/>
        <v>96</v>
      </c>
      <c r="F37" s="28">
        <v>96</v>
      </c>
      <c r="G37" s="9"/>
      <c r="H37" s="44"/>
    </row>
    <row r="38" spans="1:8" ht="47.25" x14ac:dyDescent="0.25">
      <c r="A38" s="44">
        <v>32</v>
      </c>
      <c r="B38" s="55" t="s">
        <v>859</v>
      </c>
      <c r="C38" s="25">
        <v>326</v>
      </c>
      <c r="D38" s="28" t="s">
        <v>144</v>
      </c>
      <c r="E38" s="9">
        <f t="shared" si="3"/>
        <v>64</v>
      </c>
      <c r="F38" s="28">
        <v>64</v>
      </c>
      <c r="G38" s="9"/>
      <c r="H38" s="44"/>
    </row>
    <row r="39" spans="1:8" ht="46.9" customHeight="1" x14ac:dyDescent="0.25">
      <c r="A39" s="44">
        <v>33</v>
      </c>
      <c r="B39" s="55" t="s">
        <v>512</v>
      </c>
      <c r="C39" s="25">
        <v>330</v>
      </c>
      <c r="D39" s="28" t="s">
        <v>919</v>
      </c>
      <c r="E39" s="9">
        <f t="shared" si="3"/>
        <v>45</v>
      </c>
      <c r="F39" s="28">
        <v>45</v>
      </c>
      <c r="G39" s="9"/>
      <c r="H39" s="44"/>
    </row>
    <row r="40" spans="1:8" ht="47.25" x14ac:dyDescent="0.25">
      <c r="A40" s="44">
        <v>34</v>
      </c>
      <c r="B40" s="55" t="s">
        <v>868</v>
      </c>
      <c r="C40" s="25">
        <v>331</v>
      </c>
      <c r="D40" s="28" t="s">
        <v>502</v>
      </c>
      <c r="E40" s="9">
        <f t="shared" si="3"/>
        <v>94</v>
      </c>
      <c r="F40" s="28">
        <v>94</v>
      </c>
      <c r="G40" s="9"/>
      <c r="H40" s="44"/>
    </row>
    <row r="41" spans="1:8" ht="47.25" x14ac:dyDescent="0.25">
      <c r="A41" s="44">
        <v>35</v>
      </c>
      <c r="B41" s="55" t="s">
        <v>872</v>
      </c>
      <c r="C41" s="25">
        <v>333</v>
      </c>
      <c r="D41" s="28" t="s">
        <v>144</v>
      </c>
      <c r="E41" s="9">
        <f t="shared" si="3"/>
        <v>72</v>
      </c>
      <c r="F41" s="25">
        <v>72</v>
      </c>
      <c r="G41" s="9"/>
      <c r="H41" s="44"/>
    </row>
    <row r="42" spans="1:8" ht="52.5" customHeight="1" x14ac:dyDescent="0.25">
      <c r="A42" s="44">
        <v>36</v>
      </c>
      <c r="B42" s="55" t="s">
        <v>1009</v>
      </c>
      <c r="C42" s="25">
        <v>335</v>
      </c>
      <c r="D42" s="28" t="s">
        <v>335</v>
      </c>
      <c r="E42" s="9">
        <f t="shared" si="3"/>
        <v>55</v>
      </c>
      <c r="F42" s="25">
        <v>55</v>
      </c>
      <c r="G42" s="9"/>
      <c r="H42" s="44"/>
    </row>
    <row r="43" spans="1:8" ht="78.75" x14ac:dyDescent="0.25">
      <c r="A43" s="44">
        <v>37</v>
      </c>
      <c r="B43" s="55" t="s">
        <v>874</v>
      </c>
      <c r="C43" s="25">
        <v>336</v>
      </c>
      <c r="D43" s="28" t="s">
        <v>331</v>
      </c>
      <c r="E43" s="9">
        <f t="shared" si="3"/>
        <v>161</v>
      </c>
      <c r="F43" s="28">
        <v>161</v>
      </c>
      <c r="G43" s="9"/>
      <c r="H43" s="44"/>
    </row>
    <row r="44" spans="1:8" ht="31.5" x14ac:dyDescent="0.25">
      <c r="A44" s="44">
        <v>38</v>
      </c>
      <c r="B44" s="55" t="s">
        <v>877</v>
      </c>
      <c r="C44" s="25">
        <v>338</v>
      </c>
      <c r="D44" s="28" t="s">
        <v>499</v>
      </c>
      <c r="E44" s="9">
        <f t="shared" si="1"/>
        <v>57</v>
      </c>
      <c r="F44" s="25">
        <v>57</v>
      </c>
      <c r="G44" s="9"/>
      <c r="H44" s="44"/>
    </row>
    <row r="45" spans="1:8" ht="47.25" x14ac:dyDescent="0.25">
      <c r="A45" s="44">
        <v>39</v>
      </c>
      <c r="B45" s="55" t="s">
        <v>887</v>
      </c>
      <c r="C45" s="25">
        <v>341</v>
      </c>
      <c r="D45" s="25">
        <v>2005</v>
      </c>
      <c r="E45" s="9">
        <f t="shared" si="1"/>
        <v>4</v>
      </c>
      <c r="F45" s="28">
        <v>4</v>
      </c>
      <c r="G45" s="9"/>
      <c r="H45" s="44"/>
    </row>
    <row r="46" spans="1:8" ht="50.45" customHeight="1" x14ac:dyDescent="0.25">
      <c r="A46" s="44">
        <v>40</v>
      </c>
      <c r="B46" s="55" t="s">
        <v>325</v>
      </c>
      <c r="C46" s="25">
        <v>343</v>
      </c>
      <c r="D46" s="25">
        <v>2005</v>
      </c>
      <c r="E46" s="9">
        <f t="shared" si="1"/>
        <v>3</v>
      </c>
      <c r="F46" s="28">
        <v>3</v>
      </c>
      <c r="G46" s="9"/>
      <c r="H46" s="44"/>
    </row>
    <row r="47" spans="1:8" ht="31.5" x14ac:dyDescent="0.25">
      <c r="A47" s="44">
        <v>41</v>
      </c>
      <c r="B47" s="55" t="s">
        <v>888</v>
      </c>
      <c r="C47" s="25">
        <v>344</v>
      </c>
      <c r="D47" s="25" t="s">
        <v>889</v>
      </c>
      <c r="E47" s="9">
        <f t="shared" si="1"/>
        <v>207</v>
      </c>
      <c r="F47" s="28">
        <v>207</v>
      </c>
      <c r="G47" s="9"/>
      <c r="H47" s="44"/>
    </row>
    <row r="48" spans="1:8" ht="31.5" x14ac:dyDescent="0.25">
      <c r="A48" s="44">
        <v>42</v>
      </c>
      <c r="B48" s="55" t="s">
        <v>890</v>
      </c>
      <c r="C48" s="25">
        <v>345</v>
      </c>
      <c r="D48" s="25" t="s">
        <v>891</v>
      </c>
      <c r="E48" s="9">
        <f t="shared" si="1"/>
        <v>112</v>
      </c>
      <c r="F48" s="28">
        <v>112</v>
      </c>
      <c r="G48" s="9"/>
      <c r="H48" s="44"/>
    </row>
    <row r="49" spans="1:8" ht="31.5" x14ac:dyDescent="0.25">
      <c r="A49" s="44">
        <v>43</v>
      </c>
      <c r="B49" s="55" t="s">
        <v>892</v>
      </c>
      <c r="C49" s="25">
        <v>346</v>
      </c>
      <c r="D49" s="25" t="s">
        <v>893</v>
      </c>
      <c r="E49" s="9">
        <f t="shared" si="1"/>
        <v>2</v>
      </c>
      <c r="F49" s="28">
        <v>2</v>
      </c>
      <c r="G49" s="9"/>
      <c r="H49" s="44"/>
    </row>
    <row r="50" spans="1:8" ht="31.5" x14ac:dyDescent="0.25">
      <c r="A50" s="44">
        <v>44</v>
      </c>
      <c r="B50" s="55" t="s">
        <v>894</v>
      </c>
      <c r="C50" s="25">
        <v>347</v>
      </c>
      <c r="D50" s="25" t="s">
        <v>895</v>
      </c>
      <c r="E50" s="9">
        <f t="shared" si="1"/>
        <v>298</v>
      </c>
      <c r="F50" s="28">
        <v>298</v>
      </c>
      <c r="G50" s="9"/>
      <c r="H50" s="44"/>
    </row>
    <row r="51" spans="1:8" ht="31.5" x14ac:dyDescent="0.25">
      <c r="A51" s="44">
        <v>45</v>
      </c>
      <c r="B51" s="55" t="s">
        <v>896</v>
      </c>
      <c r="C51" s="25">
        <v>348</v>
      </c>
      <c r="D51" s="25" t="s">
        <v>897</v>
      </c>
      <c r="E51" s="9">
        <f t="shared" si="1"/>
        <v>52</v>
      </c>
      <c r="F51" s="28">
        <v>52</v>
      </c>
      <c r="G51" s="9"/>
      <c r="H51" s="44"/>
    </row>
    <row r="52" spans="1:8" ht="39" customHeight="1" x14ac:dyDescent="0.25">
      <c r="A52" s="44">
        <v>46</v>
      </c>
      <c r="B52" s="55" t="s">
        <v>898</v>
      </c>
      <c r="C52" s="59">
        <v>349</v>
      </c>
      <c r="D52" s="25" t="s">
        <v>949</v>
      </c>
      <c r="E52" s="9">
        <f t="shared" si="1"/>
        <v>262</v>
      </c>
      <c r="F52" s="28">
        <v>262</v>
      </c>
      <c r="G52" s="9"/>
      <c r="H52" s="56" t="s">
        <v>947</v>
      </c>
    </row>
    <row r="53" spans="1:8" ht="36" customHeight="1" x14ac:dyDescent="0.25">
      <c r="A53" s="44">
        <v>47</v>
      </c>
      <c r="B53" s="55" t="s">
        <v>899</v>
      </c>
      <c r="C53" s="25">
        <v>350</v>
      </c>
      <c r="D53" s="28" t="s">
        <v>918</v>
      </c>
      <c r="E53" s="9">
        <f t="shared" si="1"/>
        <v>303</v>
      </c>
      <c r="F53" s="25">
        <v>303</v>
      </c>
      <c r="G53" s="9"/>
      <c r="H53" s="44"/>
    </row>
    <row r="54" spans="1:8" ht="54" customHeight="1" x14ac:dyDescent="0.25">
      <c r="A54" s="44">
        <v>48</v>
      </c>
      <c r="B54" s="55" t="s">
        <v>900</v>
      </c>
      <c r="C54" s="59">
        <v>351</v>
      </c>
      <c r="D54" s="25" t="s">
        <v>956</v>
      </c>
      <c r="E54" s="9">
        <f t="shared" si="1"/>
        <v>605</v>
      </c>
      <c r="F54" s="25">
        <v>605</v>
      </c>
      <c r="G54" s="9"/>
      <c r="H54" s="56" t="s">
        <v>958</v>
      </c>
    </row>
    <row r="55" spans="1:8" ht="15.75" x14ac:dyDescent="0.25">
      <c r="A55" s="44">
        <v>49</v>
      </c>
      <c r="B55" s="55" t="s">
        <v>901</v>
      </c>
      <c r="C55" s="25">
        <v>352</v>
      </c>
      <c r="D55" s="28" t="s">
        <v>926</v>
      </c>
      <c r="E55" s="9">
        <f t="shared" si="1"/>
        <v>254</v>
      </c>
      <c r="F55" s="25">
        <v>254</v>
      </c>
      <c r="G55" s="9"/>
      <c r="H55" s="44"/>
    </row>
    <row r="56" spans="1:8" ht="60.75" customHeight="1" x14ac:dyDescent="0.25">
      <c r="A56" s="44">
        <v>50</v>
      </c>
      <c r="B56" s="55" t="s">
        <v>902</v>
      </c>
      <c r="C56" s="59">
        <v>353</v>
      </c>
      <c r="D56" s="25" t="s">
        <v>940</v>
      </c>
      <c r="E56" s="9">
        <f t="shared" si="1"/>
        <v>297</v>
      </c>
      <c r="F56" s="25">
        <v>297</v>
      </c>
      <c r="G56" s="9"/>
      <c r="H56" s="56" t="s">
        <v>939</v>
      </c>
    </row>
    <row r="57" spans="1:8" ht="18.75" customHeight="1" x14ac:dyDescent="0.25">
      <c r="A57" s="44">
        <v>51</v>
      </c>
      <c r="B57" s="55" t="s">
        <v>903</v>
      </c>
      <c r="C57" s="25">
        <v>354</v>
      </c>
      <c r="D57" s="28" t="s">
        <v>904</v>
      </c>
      <c r="E57" s="9">
        <f t="shared" si="1"/>
        <v>103</v>
      </c>
      <c r="F57" s="25">
        <v>103</v>
      </c>
      <c r="G57" s="9"/>
      <c r="H57" s="44"/>
    </row>
    <row r="58" spans="1:8" ht="17.25" customHeight="1" x14ac:dyDescent="0.25">
      <c r="A58" s="44">
        <v>52</v>
      </c>
      <c r="B58" s="55" t="s">
        <v>905</v>
      </c>
      <c r="C58" s="59">
        <v>355</v>
      </c>
      <c r="D58" s="28" t="s">
        <v>906</v>
      </c>
      <c r="E58" s="9">
        <f>SUM(F58:G58)</f>
        <v>404</v>
      </c>
      <c r="F58" s="25">
        <f>403+1</f>
        <v>404</v>
      </c>
      <c r="G58" s="9"/>
      <c r="H58" s="56" t="s">
        <v>946</v>
      </c>
    </row>
    <row r="59" spans="1:8" ht="21.75" customHeight="1" x14ac:dyDescent="0.25">
      <c r="A59" s="44">
        <v>53</v>
      </c>
      <c r="B59" s="55" t="s">
        <v>907</v>
      </c>
      <c r="C59" s="25">
        <v>356</v>
      </c>
      <c r="D59" s="28" t="s">
        <v>917</v>
      </c>
      <c r="E59" s="9">
        <f>SUM(F59:G59)</f>
        <v>344</v>
      </c>
      <c r="F59" s="25">
        <v>344</v>
      </c>
      <c r="G59" s="9"/>
      <c r="H59" s="44"/>
    </row>
    <row r="60" spans="1:8" ht="56.25" customHeight="1" x14ac:dyDescent="0.25">
      <c r="A60" s="44">
        <v>54</v>
      </c>
      <c r="B60" s="55" t="s">
        <v>908</v>
      </c>
      <c r="C60" s="59">
        <v>357</v>
      </c>
      <c r="D60" s="28" t="s">
        <v>955</v>
      </c>
      <c r="E60" s="9">
        <f t="shared" si="1"/>
        <v>249</v>
      </c>
      <c r="F60" s="25">
        <v>249</v>
      </c>
      <c r="G60" s="9"/>
      <c r="H60" s="56" t="s">
        <v>957</v>
      </c>
    </row>
    <row r="61" spans="1:8" ht="30.75" customHeight="1" x14ac:dyDescent="0.25">
      <c r="A61" s="44">
        <v>55</v>
      </c>
      <c r="B61" s="55" t="s">
        <v>909</v>
      </c>
      <c r="C61" s="25">
        <v>358</v>
      </c>
      <c r="D61" s="25" t="s">
        <v>910</v>
      </c>
      <c r="E61" s="9">
        <f t="shared" si="1"/>
        <v>53</v>
      </c>
      <c r="F61" s="25">
        <v>53</v>
      </c>
      <c r="G61" s="9"/>
      <c r="H61" s="44"/>
    </row>
    <row r="62" spans="1:8" ht="32.25" customHeight="1" x14ac:dyDescent="0.25">
      <c r="A62" s="44">
        <v>56</v>
      </c>
      <c r="B62" s="2" t="s">
        <v>921</v>
      </c>
      <c r="C62" s="25">
        <v>360</v>
      </c>
      <c r="D62" s="25" t="s">
        <v>922</v>
      </c>
      <c r="E62" s="9">
        <f t="shared" si="1"/>
        <v>73</v>
      </c>
      <c r="F62" s="25">
        <v>73</v>
      </c>
      <c r="G62" s="9"/>
      <c r="H62" s="44"/>
    </row>
    <row r="63" spans="1:8" ht="47.25" x14ac:dyDescent="0.25">
      <c r="A63" s="57">
        <v>57</v>
      </c>
      <c r="B63" s="2" t="s">
        <v>925</v>
      </c>
      <c r="C63" s="25">
        <v>361</v>
      </c>
      <c r="D63" s="25" t="s">
        <v>441</v>
      </c>
      <c r="E63" s="9">
        <f t="shared" si="1"/>
        <v>74</v>
      </c>
      <c r="F63" s="25">
        <v>74</v>
      </c>
      <c r="G63" s="9"/>
      <c r="H63" s="57"/>
    </row>
    <row r="64" spans="1:8" s="61" customFormat="1" ht="63" x14ac:dyDescent="0.25">
      <c r="A64" s="57">
        <v>58</v>
      </c>
      <c r="B64" s="2" t="s">
        <v>941</v>
      </c>
      <c r="C64" s="59">
        <v>362</v>
      </c>
      <c r="D64" s="28" t="s">
        <v>441</v>
      </c>
      <c r="E64" s="9">
        <f t="shared" si="1"/>
        <v>25</v>
      </c>
      <c r="F64" s="28">
        <v>25</v>
      </c>
      <c r="G64" s="60"/>
      <c r="H64" s="56" t="s">
        <v>944</v>
      </c>
    </row>
    <row r="65" spans="1:8" s="61" customFormat="1" ht="42.75" customHeight="1" x14ac:dyDescent="0.25">
      <c r="A65" s="57">
        <v>59</v>
      </c>
      <c r="B65" s="86" t="s">
        <v>1068</v>
      </c>
      <c r="C65" s="59">
        <v>363</v>
      </c>
      <c r="D65" s="28" t="s">
        <v>942</v>
      </c>
      <c r="E65" s="9">
        <f t="shared" si="1"/>
        <v>88</v>
      </c>
      <c r="F65" s="28">
        <v>88</v>
      </c>
      <c r="G65" s="60"/>
      <c r="H65" s="56" t="s">
        <v>945</v>
      </c>
    </row>
    <row r="66" spans="1:8" s="22" customFormat="1" ht="19.149999999999999" customHeight="1" x14ac:dyDescent="0.25">
      <c r="A66" s="18" t="s">
        <v>10</v>
      </c>
      <c r="B66" s="41" t="s">
        <v>489</v>
      </c>
      <c r="C66" s="19"/>
      <c r="D66" s="19"/>
      <c r="E66" s="20">
        <f>SUM(E7:E65)</f>
        <v>10690</v>
      </c>
      <c r="F66" s="20">
        <f>SUM(F7:F65)</f>
        <v>10482</v>
      </c>
      <c r="G66" s="20">
        <f>SUM(G7:G65)</f>
        <v>0</v>
      </c>
      <c r="H66" s="21"/>
    </row>
    <row r="67" spans="1:8" ht="67.5" customHeight="1" x14ac:dyDescent="0.25">
      <c r="A67" s="32">
        <v>60</v>
      </c>
      <c r="B67" s="33" t="s">
        <v>45</v>
      </c>
      <c r="C67" s="34" t="s">
        <v>53</v>
      </c>
      <c r="D67" s="34" t="s">
        <v>49</v>
      </c>
      <c r="E67" s="34">
        <f t="shared" si="1"/>
        <v>2</v>
      </c>
      <c r="F67" s="34"/>
      <c r="G67" s="34">
        <v>2</v>
      </c>
      <c r="H67" s="35"/>
    </row>
    <row r="68" spans="1:8" ht="47.25" x14ac:dyDescent="0.25">
      <c r="A68" s="40">
        <v>61</v>
      </c>
      <c r="B68" s="15" t="s">
        <v>46</v>
      </c>
      <c r="C68" s="9" t="s">
        <v>54</v>
      </c>
      <c r="D68" s="9" t="s">
        <v>57</v>
      </c>
      <c r="E68" s="9">
        <f t="shared" si="1"/>
        <v>19</v>
      </c>
      <c r="F68" s="9"/>
      <c r="G68" s="9">
        <v>19</v>
      </c>
      <c r="H68" s="14"/>
    </row>
    <row r="69" spans="1:8" ht="31.5" x14ac:dyDescent="0.25">
      <c r="A69" s="32">
        <v>62</v>
      </c>
      <c r="B69" s="15" t="s">
        <v>58</v>
      </c>
      <c r="C69" s="9" t="s">
        <v>64</v>
      </c>
      <c r="D69" s="9" t="s">
        <v>70</v>
      </c>
      <c r="E69" s="9">
        <f t="shared" si="1"/>
        <v>1</v>
      </c>
      <c r="F69" s="9"/>
      <c r="G69" s="9">
        <v>1</v>
      </c>
      <c r="H69" s="14"/>
    </row>
    <row r="70" spans="1:8" ht="31.5" x14ac:dyDescent="0.25">
      <c r="A70" s="40">
        <v>63</v>
      </c>
      <c r="B70" s="15" t="s">
        <v>59</v>
      </c>
      <c r="C70" s="9" t="s">
        <v>65</v>
      </c>
      <c r="D70" s="9" t="s">
        <v>70</v>
      </c>
      <c r="E70" s="9">
        <f t="shared" si="1"/>
        <v>4</v>
      </c>
      <c r="F70" s="9"/>
      <c r="G70" s="9">
        <v>4</v>
      </c>
      <c r="H70" s="14"/>
    </row>
    <row r="71" spans="1:8" ht="47.25" x14ac:dyDescent="0.25">
      <c r="A71" s="32">
        <v>64</v>
      </c>
      <c r="B71" s="15" t="s">
        <v>60</v>
      </c>
      <c r="C71" s="9" t="s">
        <v>66</v>
      </c>
      <c r="D71" s="9">
        <v>1992</v>
      </c>
      <c r="E71" s="9">
        <f t="shared" si="1"/>
        <v>1</v>
      </c>
      <c r="F71" s="9"/>
      <c r="G71" s="9">
        <v>1</v>
      </c>
      <c r="H71" s="14"/>
    </row>
    <row r="72" spans="1:8" ht="31.5" x14ac:dyDescent="0.25">
      <c r="A72" s="40">
        <v>65</v>
      </c>
      <c r="B72" s="15" t="s">
        <v>61</v>
      </c>
      <c r="C72" s="9" t="s">
        <v>67</v>
      </c>
      <c r="D72" s="9" t="s">
        <v>70</v>
      </c>
      <c r="E72" s="9">
        <f t="shared" si="1"/>
        <v>3</v>
      </c>
      <c r="F72" s="9"/>
      <c r="G72" s="9">
        <v>3</v>
      </c>
      <c r="H72" s="14"/>
    </row>
    <row r="73" spans="1:8" ht="31.5" x14ac:dyDescent="0.25">
      <c r="A73" s="32">
        <v>66</v>
      </c>
      <c r="B73" s="15" t="s">
        <v>62</v>
      </c>
      <c r="C73" s="9" t="s">
        <v>68</v>
      </c>
      <c r="D73" s="9">
        <v>1995</v>
      </c>
      <c r="E73" s="9">
        <f t="shared" si="1"/>
        <v>1</v>
      </c>
      <c r="F73" s="9"/>
      <c r="G73" s="9">
        <v>1</v>
      </c>
      <c r="H73" s="14"/>
    </row>
    <row r="74" spans="1:8" ht="31.5" x14ac:dyDescent="0.25">
      <c r="A74" s="40">
        <v>67</v>
      </c>
      <c r="B74" s="15" t="s">
        <v>63</v>
      </c>
      <c r="C74" s="9" t="s">
        <v>69</v>
      </c>
      <c r="D74" s="9">
        <v>1995</v>
      </c>
      <c r="E74" s="9">
        <f t="shared" si="1"/>
        <v>1</v>
      </c>
      <c r="F74" s="9"/>
      <c r="G74" s="9">
        <v>1</v>
      </c>
      <c r="H74" s="14"/>
    </row>
    <row r="75" spans="1:8" ht="31.5" x14ac:dyDescent="0.25">
      <c r="A75" s="32">
        <v>68</v>
      </c>
      <c r="B75" s="15" t="s">
        <v>100</v>
      </c>
      <c r="C75" s="9" t="s">
        <v>103</v>
      </c>
      <c r="D75" s="9">
        <v>1995</v>
      </c>
      <c r="E75" s="9">
        <f t="shared" si="1"/>
        <v>1</v>
      </c>
      <c r="F75" s="9"/>
      <c r="G75" s="9">
        <v>1</v>
      </c>
      <c r="H75" s="14"/>
    </row>
    <row r="76" spans="1:8" ht="31.5" x14ac:dyDescent="0.25">
      <c r="A76" s="40">
        <v>69</v>
      </c>
      <c r="B76" s="15" t="s">
        <v>101</v>
      </c>
      <c r="C76" s="9" t="s">
        <v>104</v>
      </c>
      <c r="D76" s="9">
        <v>1995</v>
      </c>
      <c r="E76" s="9">
        <f t="shared" si="1"/>
        <v>1</v>
      </c>
      <c r="F76" s="9"/>
      <c r="G76" s="9">
        <v>1</v>
      </c>
      <c r="H76" s="14"/>
    </row>
    <row r="77" spans="1:8" ht="31.5" x14ac:dyDescent="0.25">
      <c r="A77" s="32">
        <v>70</v>
      </c>
      <c r="B77" s="15" t="s">
        <v>102</v>
      </c>
      <c r="C77" s="9" t="s">
        <v>105</v>
      </c>
      <c r="D77" s="9" t="s">
        <v>70</v>
      </c>
      <c r="E77" s="9">
        <f t="shared" si="1"/>
        <v>2</v>
      </c>
      <c r="F77" s="9"/>
      <c r="G77" s="9">
        <v>2</v>
      </c>
      <c r="H77" s="14"/>
    </row>
    <row r="78" spans="1:8" ht="31.5" x14ac:dyDescent="0.25">
      <c r="A78" s="40">
        <v>71</v>
      </c>
      <c r="B78" s="15" t="s">
        <v>72</v>
      </c>
      <c r="C78" s="9" t="s">
        <v>84</v>
      </c>
      <c r="D78" s="9" t="s">
        <v>96</v>
      </c>
      <c r="E78" s="9">
        <f t="shared" si="1"/>
        <v>5</v>
      </c>
      <c r="F78" s="9"/>
      <c r="G78" s="9">
        <v>5</v>
      </c>
      <c r="H78" s="14"/>
    </row>
    <row r="79" spans="1:8" ht="31.5" x14ac:dyDescent="0.25">
      <c r="A79" s="32">
        <v>72</v>
      </c>
      <c r="B79" s="15" t="s">
        <v>73</v>
      </c>
      <c r="C79" s="9" t="s">
        <v>85</v>
      </c>
      <c r="D79" s="9">
        <v>1993</v>
      </c>
      <c r="E79" s="9">
        <f t="shared" si="1"/>
        <v>1</v>
      </c>
      <c r="F79" s="9"/>
      <c r="G79" s="9">
        <v>1</v>
      </c>
      <c r="H79" s="14"/>
    </row>
    <row r="80" spans="1:8" ht="31.5" x14ac:dyDescent="0.25">
      <c r="A80" s="40">
        <v>73</v>
      </c>
      <c r="B80" s="15" t="s">
        <v>74</v>
      </c>
      <c r="C80" s="9" t="s">
        <v>86</v>
      </c>
      <c r="D80" s="9" t="s">
        <v>57</v>
      </c>
      <c r="E80" s="9">
        <f t="shared" si="1"/>
        <v>24</v>
      </c>
      <c r="F80" s="9"/>
      <c r="G80" s="9">
        <v>24</v>
      </c>
      <c r="H80" s="14"/>
    </row>
    <row r="81" spans="1:8" ht="31.5" x14ac:dyDescent="0.25">
      <c r="A81" s="32">
        <v>74</v>
      </c>
      <c r="B81" s="15" t="s">
        <v>75</v>
      </c>
      <c r="C81" s="9" t="s">
        <v>87</v>
      </c>
      <c r="D81" s="9" t="s">
        <v>106</v>
      </c>
      <c r="E81" s="9">
        <f t="shared" si="1"/>
        <v>52</v>
      </c>
      <c r="F81" s="9"/>
      <c r="G81" s="9">
        <v>52</v>
      </c>
      <c r="H81" s="14"/>
    </row>
    <row r="82" spans="1:8" ht="31.5" x14ac:dyDescent="0.25">
      <c r="A82" s="40">
        <v>75</v>
      </c>
      <c r="B82" s="15" t="s">
        <v>76</v>
      </c>
      <c r="C82" s="9" t="s">
        <v>88</v>
      </c>
      <c r="D82" s="9" t="s">
        <v>490</v>
      </c>
      <c r="E82" s="9">
        <f t="shared" si="1"/>
        <v>3</v>
      </c>
      <c r="F82" s="9"/>
      <c r="G82" s="9">
        <v>3</v>
      </c>
      <c r="H82" s="14"/>
    </row>
    <row r="83" spans="1:8" ht="63.75" customHeight="1" x14ac:dyDescent="0.25">
      <c r="A83" s="32">
        <v>76</v>
      </c>
      <c r="B83" s="15" t="s">
        <v>77</v>
      </c>
      <c r="C83" s="9" t="s">
        <v>89</v>
      </c>
      <c r="D83" s="9" t="s">
        <v>57</v>
      </c>
      <c r="E83" s="9">
        <f t="shared" si="1"/>
        <v>46</v>
      </c>
      <c r="F83" s="9"/>
      <c r="G83" s="9">
        <v>46</v>
      </c>
      <c r="H83" s="14"/>
    </row>
    <row r="84" spans="1:8" ht="78.75" x14ac:dyDescent="0.25">
      <c r="A84" s="40">
        <v>77</v>
      </c>
      <c r="B84" s="15" t="s">
        <v>78</v>
      </c>
      <c r="C84" s="9" t="s">
        <v>90</v>
      </c>
      <c r="D84" s="9" t="s">
        <v>57</v>
      </c>
      <c r="E84" s="9">
        <f t="shared" si="1"/>
        <v>50</v>
      </c>
      <c r="F84" s="9"/>
      <c r="G84" s="9">
        <v>50</v>
      </c>
      <c r="H84" s="14"/>
    </row>
    <row r="85" spans="1:8" ht="31.9" customHeight="1" x14ac:dyDescent="0.25">
      <c r="A85" s="32">
        <v>78</v>
      </c>
      <c r="B85" s="15" t="s">
        <v>79</v>
      </c>
      <c r="C85" s="9" t="s">
        <v>91</v>
      </c>
      <c r="D85" s="9" t="s">
        <v>491</v>
      </c>
      <c r="E85" s="9">
        <f t="shared" si="1"/>
        <v>32</v>
      </c>
      <c r="F85" s="9"/>
      <c r="G85" s="9">
        <v>32</v>
      </c>
      <c r="H85" s="14"/>
    </row>
    <row r="86" spans="1:8" ht="63" x14ac:dyDescent="0.25">
      <c r="A86" s="40">
        <v>79</v>
      </c>
      <c r="B86" s="15" t="s">
        <v>80</v>
      </c>
      <c r="C86" s="9" t="s">
        <v>92</v>
      </c>
      <c r="D86" s="9" t="s">
        <v>57</v>
      </c>
      <c r="E86" s="9">
        <f t="shared" si="1"/>
        <v>23</v>
      </c>
      <c r="F86" s="9"/>
      <c r="G86" s="9">
        <v>23</v>
      </c>
      <c r="H86" s="14"/>
    </row>
    <row r="87" spans="1:8" ht="63" x14ac:dyDescent="0.25">
      <c r="A87" s="32">
        <v>80</v>
      </c>
      <c r="B87" s="15" t="s">
        <v>81</v>
      </c>
      <c r="C87" s="9" t="s">
        <v>93</v>
      </c>
      <c r="D87" s="9" t="s">
        <v>57</v>
      </c>
      <c r="E87" s="9">
        <f t="shared" si="1"/>
        <v>42</v>
      </c>
      <c r="F87" s="9"/>
      <c r="G87" s="9">
        <v>42</v>
      </c>
      <c r="H87" s="14"/>
    </row>
    <row r="88" spans="1:8" ht="33" customHeight="1" x14ac:dyDescent="0.25">
      <c r="A88" s="40">
        <v>81</v>
      </c>
      <c r="B88" s="15" t="s">
        <v>82</v>
      </c>
      <c r="C88" s="9" t="s">
        <v>94</v>
      </c>
      <c r="D88" s="9" t="s">
        <v>70</v>
      </c>
      <c r="E88" s="9">
        <f t="shared" si="1"/>
        <v>19</v>
      </c>
      <c r="F88" s="9"/>
      <c r="G88" s="9">
        <v>19</v>
      </c>
      <c r="H88" s="14"/>
    </row>
    <row r="89" spans="1:8" ht="31.5" x14ac:dyDescent="0.25">
      <c r="A89" s="32">
        <v>82</v>
      </c>
      <c r="B89" s="15" t="s">
        <v>83</v>
      </c>
      <c r="C89" s="9" t="s">
        <v>95</v>
      </c>
      <c r="D89" s="9">
        <v>1993</v>
      </c>
      <c r="E89" s="9">
        <f t="shared" si="1"/>
        <v>1</v>
      </c>
      <c r="F89" s="9"/>
      <c r="G89" s="9">
        <v>1</v>
      </c>
      <c r="H89" s="14"/>
    </row>
    <row r="90" spans="1:8" ht="31.5" x14ac:dyDescent="0.25">
      <c r="A90" s="40">
        <v>83</v>
      </c>
      <c r="B90" s="15" t="s">
        <v>140</v>
      </c>
      <c r="C90" s="9" t="s">
        <v>137</v>
      </c>
      <c r="D90" s="9">
        <v>1995</v>
      </c>
      <c r="E90" s="9">
        <f t="shared" si="1"/>
        <v>1</v>
      </c>
      <c r="F90" s="9"/>
      <c r="G90" s="9">
        <v>1</v>
      </c>
      <c r="H90" s="14"/>
    </row>
    <row r="91" spans="1:8" ht="31.5" x14ac:dyDescent="0.25">
      <c r="A91" s="32">
        <v>84</v>
      </c>
      <c r="B91" s="15" t="s">
        <v>141</v>
      </c>
      <c r="C91" s="9" t="s">
        <v>138</v>
      </c>
      <c r="D91" s="9">
        <v>1994</v>
      </c>
      <c r="E91" s="9">
        <f t="shared" si="1"/>
        <v>2</v>
      </c>
      <c r="F91" s="9"/>
      <c r="G91" s="9">
        <v>2</v>
      </c>
      <c r="H91" s="14"/>
    </row>
    <row r="92" spans="1:8" ht="31.5" x14ac:dyDescent="0.25">
      <c r="A92" s="40">
        <v>85</v>
      </c>
      <c r="B92" s="15" t="s">
        <v>142</v>
      </c>
      <c r="C92" s="9" t="s">
        <v>139</v>
      </c>
      <c r="D92" s="9" t="s">
        <v>70</v>
      </c>
      <c r="E92" s="9">
        <f t="shared" si="1"/>
        <v>1</v>
      </c>
      <c r="F92" s="9"/>
      <c r="G92" s="9">
        <v>1</v>
      </c>
      <c r="H92" s="14"/>
    </row>
    <row r="93" spans="1:8" ht="31.5" x14ac:dyDescent="0.25">
      <c r="A93" s="32">
        <v>86</v>
      </c>
      <c r="B93" s="15" t="s">
        <v>121</v>
      </c>
      <c r="C93" s="9" t="s">
        <v>108</v>
      </c>
      <c r="D93" s="9" t="s">
        <v>492</v>
      </c>
      <c r="E93" s="9">
        <f t="shared" si="1"/>
        <v>4</v>
      </c>
      <c r="F93" s="9"/>
      <c r="G93" s="9">
        <v>4</v>
      </c>
      <c r="H93" s="14"/>
    </row>
    <row r="94" spans="1:8" ht="47.25" x14ac:dyDescent="0.25">
      <c r="A94" s="40">
        <v>87</v>
      </c>
      <c r="B94" s="76" t="s">
        <v>122</v>
      </c>
      <c r="C94" s="77" t="s">
        <v>109</v>
      </c>
      <c r="D94" s="77" t="s">
        <v>493</v>
      </c>
      <c r="E94" s="77">
        <f t="shared" si="1"/>
        <v>4</v>
      </c>
      <c r="F94" s="77"/>
      <c r="G94" s="77">
        <v>4</v>
      </c>
      <c r="H94" s="14"/>
    </row>
    <row r="95" spans="1:8" ht="31.5" x14ac:dyDescent="0.25">
      <c r="A95" s="32">
        <v>88</v>
      </c>
      <c r="B95" s="15" t="s">
        <v>123</v>
      </c>
      <c r="C95" s="9" t="s">
        <v>110</v>
      </c>
      <c r="D95" s="9" t="s">
        <v>494</v>
      </c>
      <c r="E95" s="9">
        <f t="shared" si="1"/>
        <v>4</v>
      </c>
      <c r="F95" s="9"/>
      <c r="G95" s="9">
        <v>4</v>
      </c>
      <c r="H95" s="14"/>
    </row>
    <row r="96" spans="1:8" ht="31.5" x14ac:dyDescent="0.25">
      <c r="A96" s="40">
        <v>89</v>
      </c>
      <c r="B96" s="15" t="s">
        <v>124</v>
      </c>
      <c r="C96" s="9" t="s">
        <v>111</v>
      </c>
      <c r="D96" s="9">
        <v>1995</v>
      </c>
      <c r="E96" s="9">
        <f t="shared" si="1"/>
        <v>1</v>
      </c>
      <c r="F96" s="9"/>
      <c r="G96" s="9">
        <v>1</v>
      </c>
      <c r="H96" s="14"/>
    </row>
    <row r="97" spans="1:8" ht="47.25" x14ac:dyDescent="0.25">
      <c r="A97" s="32">
        <v>90</v>
      </c>
      <c r="B97" s="76" t="s">
        <v>125</v>
      </c>
      <c r="C97" s="77" t="s">
        <v>112</v>
      </c>
      <c r="D97" s="77" t="s">
        <v>494</v>
      </c>
      <c r="E97" s="77">
        <f t="shared" si="1"/>
        <v>2</v>
      </c>
      <c r="F97" s="77"/>
      <c r="G97" s="77">
        <v>2</v>
      </c>
      <c r="H97" s="14"/>
    </row>
    <row r="98" spans="1:8" ht="31.5" x14ac:dyDescent="0.25">
      <c r="A98" s="40">
        <v>91</v>
      </c>
      <c r="B98" s="15" t="s">
        <v>126</v>
      </c>
      <c r="C98" s="9" t="s">
        <v>113</v>
      </c>
      <c r="D98" s="9" t="s">
        <v>492</v>
      </c>
      <c r="E98" s="9">
        <f t="shared" si="1"/>
        <v>4</v>
      </c>
      <c r="F98" s="9"/>
      <c r="G98" s="9">
        <v>4</v>
      </c>
      <c r="H98" s="14"/>
    </row>
    <row r="99" spans="1:8" ht="63" x14ac:dyDescent="0.25">
      <c r="A99" s="32">
        <v>92</v>
      </c>
      <c r="B99" s="15" t="s">
        <v>127</v>
      </c>
      <c r="C99" s="9" t="s">
        <v>114</v>
      </c>
      <c r="D99" s="9" t="s">
        <v>143</v>
      </c>
      <c r="E99" s="9">
        <f t="shared" si="1"/>
        <v>14</v>
      </c>
      <c r="F99" s="9"/>
      <c r="G99" s="9">
        <v>14</v>
      </c>
      <c r="H99" s="14"/>
    </row>
    <row r="100" spans="1:8" ht="31.5" x14ac:dyDescent="0.25">
      <c r="A100" s="40">
        <v>93</v>
      </c>
      <c r="B100" s="15" t="s">
        <v>128</v>
      </c>
      <c r="C100" s="9" t="s">
        <v>115</v>
      </c>
      <c r="D100" s="9" t="s">
        <v>144</v>
      </c>
      <c r="E100" s="9">
        <f t="shared" si="1"/>
        <v>39</v>
      </c>
      <c r="F100" s="9"/>
      <c r="G100" s="9">
        <v>39</v>
      </c>
      <c r="H100" s="14"/>
    </row>
    <row r="101" spans="1:8" ht="31.5" x14ac:dyDescent="0.25">
      <c r="A101" s="32">
        <v>94</v>
      </c>
      <c r="B101" s="15" t="s">
        <v>129</v>
      </c>
      <c r="C101" s="9" t="s">
        <v>116</v>
      </c>
      <c r="D101" s="9" t="s">
        <v>490</v>
      </c>
      <c r="E101" s="9">
        <f t="shared" si="1"/>
        <v>3</v>
      </c>
      <c r="F101" s="9"/>
      <c r="G101" s="9">
        <v>3</v>
      </c>
      <c r="H101" s="14"/>
    </row>
    <row r="102" spans="1:8" ht="31.5" x14ac:dyDescent="0.25">
      <c r="A102" s="40">
        <v>95</v>
      </c>
      <c r="B102" s="15" t="s">
        <v>130</v>
      </c>
      <c r="C102" s="9" t="s">
        <v>117</v>
      </c>
      <c r="D102" s="9" t="s">
        <v>145</v>
      </c>
      <c r="E102" s="9">
        <f t="shared" si="1"/>
        <v>2</v>
      </c>
      <c r="F102" s="9"/>
      <c r="G102" s="9">
        <v>2</v>
      </c>
      <c r="H102" s="14"/>
    </row>
    <row r="103" spans="1:8" ht="31.5" x14ac:dyDescent="0.25">
      <c r="A103" s="32">
        <v>96</v>
      </c>
      <c r="B103" s="15" t="s">
        <v>131</v>
      </c>
      <c r="C103" s="9" t="s">
        <v>118</v>
      </c>
      <c r="D103" s="9" t="s">
        <v>49</v>
      </c>
      <c r="E103" s="9">
        <f t="shared" si="1"/>
        <v>2</v>
      </c>
      <c r="F103" s="9"/>
      <c r="G103" s="9">
        <v>2</v>
      </c>
      <c r="H103" s="14"/>
    </row>
    <row r="104" spans="1:8" ht="64.5" customHeight="1" x14ac:dyDescent="0.25">
      <c r="A104" s="40">
        <v>97</v>
      </c>
      <c r="B104" s="15" t="s">
        <v>132</v>
      </c>
      <c r="C104" s="9" t="s">
        <v>119</v>
      </c>
      <c r="D104" s="9" t="s">
        <v>57</v>
      </c>
      <c r="E104" s="9">
        <f t="shared" si="1"/>
        <v>48</v>
      </c>
      <c r="F104" s="9"/>
      <c r="G104" s="9">
        <v>48</v>
      </c>
      <c r="H104" s="14"/>
    </row>
    <row r="105" spans="1:8" ht="78.75" x14ac:dyDescent="0.25">
      <c r="A105" s="32">
        <v>98</v>
      </c>
      <c r="B105" s="15" t="s">
        <v>133</v>
      </c>
      <c r="C105" s="9" t="s">
        <v>120</v>
      </c>
      <c r="D105" s="9" t="s">
        <v>57</v>
      </c>
      <c r="E105" s="9">
        <f t="shared" si="1"/>
        <v>17</v>
      </c>
      <c r="F105" s="9"/>
      <c r="G105" s="9">
        <v>17</v>
      </c>
      <c r="H105" s="14"/>
    </row>
    <row r="106" spans="1:8" ht="31.5" x14ac:dyDescent="0.25">
      <c r="A106" s="40">
        <v>99</v>
      </c>
      <c r="B106" s="15" t="s">
        <v>33</v>
      </c>
      <c r="C106" s="9" t="s">
        <v>34</v>
      </c>
      <c r="D106" s="9" t="s">
        <v>183</v>
      </c>
      <c r="E106" s="9">
        <f t="shared" si="1"/>
        <v>9</v>
      </c>
      <c r="F106" s="9"/>
      <c r="G106" s="9">
        <v>9</v>
      </c>
      <c r="H106" s="14"/>
    </row>
    <row r="107" spans="1:8" ht="31.5" x14ac:dyDescent="0.25">
      <c r="A107" s="32">
        <v>100</v>
      </c>
      <c r="B107" s="15" t="s">
        <v>161</v>
      </c>
      <c r="C107" s="9" t="s">
        <v>146</v>
      </c>
      <c r="D107" s="9">
        <v>1997</v>
      </c>
      <c r="E107" s="9">
        <f t="shared" si="1"/>
        <v>1</v>
      </c>
      <c r="F107" s="9"/>
      <c r="G107" s="9">
        <v>1</v>
      </c>
      <c r="H107" s="14"/>
    </row>
    <row r="108" spans="1:8" ht="31.5" x14ac:dyDescent="0.25">
      <c r="A108" s="40">
        <v>101</v>
      </c>
      <c r="B108" s="15" t="s">
        <v>162</v>
      </c>
      <c r="C108" s="9" t="s">
        <v>147</v>
      </c>
      <c r="D108" s="9" t="s">
        <v>106</v>
      </c>
      <c r="E108" s="9">
        <f t="shared" si="1"/>
        <v>96</v>
      </c>
      <c r="F108" s="9"/>
      <c r="G108" s="9">
        <v>96</v>
      </c>
      <c r="H108" s="14"/>
    </row>
    <row r="109" spans="1:8" ht="31.5" x14ac:dyDescent="0.25">
      <c r="A109" s="32">
        <v>102</v>
      </c>
      <c r="B109" s="15" t="s">
        <v>163</v>
      </c>
      <c r="C109" s="9" t="s">
        <v>148</v>
      </c>
      <c r="D109" s="9" t="s">
        <v>495</v>
      </c>
      <c r="E109" s="9">
        <f t="shared" si="1"/>
        <v>6</v>
      </c>
      <c r="F109" s="9"/>
      <c r="G109" s="9">
        <v>6</v>
      </c>
      <c r="H109" s="14"/>
    </row>
    <row r="110" spans="1:8" ht="47.25" x14ac:dyDescent="0.25">
      <c r="A110" s="40">
        <v>103</v>
      </c>
      <c r="B110" s="15" t="s">
        <v>164</v>
      </c>
      <c r="C110" s="9" t="s">
        <v>149</v>
      </c>
      <c r="D110" s="9" t="s">
        <v>134</v>
      </c>
      <c r="E110" s="9">
        <f t="shared" si="1"/>
        <v>2</v>
      </c>
      <c r="F110" s="9"/>
      <c r="G110" s="9">
        <v>2</v>
      </c>
      <c r="H110" s="14"/>
    </row>
    <row r="111" spans="1:8" ht="31.5" x14ac:dyDescent="0.25">
      <c r="A111" s="32">
        <v>104</v>
      </c>
      <c r="B111" s="15" t="s">
        <v>165</v>
      </c>
      <c r="C111" s="60" t="s">
        <v>150</v>
      </c>
      <c r="D111" s="9" t="s">
        <v>966</v>
      </c>
      <c r="E111" s="9">
        <f t="shared" si="1"/>
        <v>25</v>
      </c>
      <c r="F111" s="9"/>
      <c r="G111" s="9">
        <v>25</v>
      </c>
      <c r="H111" s="56" t="s">
        <v>1040</v>
      </c>
    </row>
    <row r="112" spans="1:8" ht="31.5" x14ac:dyDescent="0.25">
      <c r="A112" s="40">
        <v>105</v>
      </c>
      <c r="B112" s="15" t="s">
        <v>166</v>
      </c>
      <c r="C112" s="9" t="s">
        <v>151</v>
      </c>
      <c r="D112" s="9" t="s">
        <v>187</v>
      </c>
      <c r="E112" s="9">
        <f t="shared" si="1"/>
        <v>8</v>
      </c>
      <c r="F112" s="9"/>
      <c r="G112" s="9">
        <v>8</v>
      </c>
      <c r="H112" s="14"/>
    </row>
    <row r="113" spans="1:8" ht="47.25" x14ac:dyDescent="0.25">
      <c r="A113" s="32">
        <v>106</v>
      </c>
      <c r="B113" s="15" t="s">
        <v>167</v>
      </c>
      <c r="C113" s="9" t="s">
        <v>152</v>
      </c>
      <c r="D113" s="9" t="s">
        <v>184</v>
      </c>
      <c r="E113" s="9">
        <f t="shared" si="1"/>
        <v>7</v>
      </c>
      <c r="F113" s="9"/>
      <c r="G113" s="9">
        <v>7</v>
      </c>
      <c r="H113" s="14"/>
    </row>
    <row r="114" spans="1:8" ht="31.5" x14ac:dyDescent="0.25">
      <c r="A114" s="40">
        <v>107</v>
      </c>
      <c r="B114" s="15" t="s">
        <v>168</v>
      </c>
      <c r="C114" s="9" t="s">
        <v>153</v>
      </c>
      <c r="D114" s="9" t="s">
        <v>496</v>
      </c>
      <c r="E114" s="9">
        <f t="shared" si="1"/>
        <v>16</v>
      </c>
      <c r="F114" s="9"/>
      <c r="G114" s="9">
        <v>16</v>
      </c>
      <c r="H114" s="14"/>
    </row>
    <row r="115" spans="1:8" ht="32.450000000000003" customHeight="1" x14ac:dyDescent="0.25">
      <c r="A115" s="32">
        <v>108</v>
      </c>
      <c r="B115" s="15" t="s">
        <v>169</v>
      </c>
      <c r="C115" s="9" t="s">
        <v>154</v>
      </c>
      <c r="D115" s="9" t="s">
        <v>186</v>
      </c>
      <c r="E115" s="9">
        <f t="shared" si="1"/>
        <v>3</v>
      </c>
      <c r="F115" s="9"/>
      <c r="G115" s="9">
        <v>3</v>
      </c>
      <c r="H115" s="14"/>
    </row>
    <row r="116" spans="1:8" ht="31.5" x14ac:dyDescent="0.25">
      <c r="A116" s="40">
        <v>109</v>
      </c>
      <c r="B116" s="15" t="s">
        <v>171</v>
      </c>
      <c r="C116" s="9" t="s">
        <v>156</v>
      </c>
      <c r="D116" s="9" t="s">
        <v>106</v>
      </c>
      <c r="E116" s="9">
        <f t="shared" si="1"/>
        <v>22</v>
      </c>
      <c r="F116" s="9"/>
      <c r="G116" s="9">
        <v>22</v>
      </c>
      <c r="H116" s="14"/>
    </row>
    <row r="117" spans="1:8" ht="31.9" customHeight="1" x14ac:dyDescent="0.25">
      <c r="A117" s="32">
        <v>110</v>
      </c>
      <c r="B117" s="15" t="s">
        <v>172</v>
      </c>
      <c r="C117" s="9" t="s">
        <v>157</v>
      </c>
      <c r="D117" s="9" t="s">
        <v>134</v>
      </c>
      <c r="E117" s="9">
        <f t="shared" si="1"/>
        <v>4</v>
      </c>
      <c r="F117" s="9"/>
      <c r="G117" s="9">
        <v>4</v>
      </c>
      <c r="H117" s="14"/>
    </row>
    <row r="118" spans="1:8" ht="47.25" x14ac:dyDescent="0.25">
      <c r="A118" s="40">
        <v>111</v>
      </c>
      <c r="B118" s="15" t="s">
        <v>173</v>
      </c>
      <c r="C118" s="9" t="s">
        <v>158</v>
      </c>
      <c r="D118" s="9" t="s">
        <v>497</v>
      </c>
      <c r="E118" s="9">
        <f t="shared" si="1"/>
        <v>47</v>
      </c>
      <c r="F118" s="9"/>
      <c r="G118" s="9">
        <v>47</v>
      </c>
      <c r="H118" s="14"/>
    </row>
    <row r="119" spans="1:8" ht="31.5" x14ac:dyDescent="0.25">
      <c r="A119" s="32">
        <v>112</v>
      </c>
      <c r="B119" s="15" t="s">
        <v>174</v>
      </c>
      <c r="C119" s="9" t="s">
        <v>159</v>
      </c>
      <c r="D119" s="9" t="s">
        <v>57</v>
      </c>
      <c r="E119" s="9">
        <f t="shared" si="1"/>
        <v>171</v>
      </c>
      <c r="F119" s="9"/>
      <c r="G119" s="9">
        <v>171</v>
      </c>
      <c r="H119" s="14"/>
    </row>
    <row r="120" spans="1:8" ht="31.5" x14ac:dyDescent="0.25">
      <c r="A120" s="40">
        <v>113</v>
      </c>
      <c r="B120" s="15" t="s">
        <v>175</v>
      </c>
      <c r="C120" s="9" t="s">
        <v>160</v>
      </c>
      <c r="D120" s="9" t="s">
        <v>182</v>
      </c>
      <c r="E120" s="9">
        <f t="shared" si="1"/>
        <v>2</v>
      </c>
      <c r="F120" s="9"/>
      <c r="G120" s="9">
        <v>2</v>
      </c>
      <c r="H120" s="14"/>
    </row>
    <row r="121" spans="1:8" ht="47.25" x14ac:dyDescent="0.25">
      <c r="A121" s="32">
        <v>114</v>
      </c>
      <c r="B121" s="15" t="s">
        <v>205</v>
      </c>
      <c r="C121" s="9" t="s">
        <v>188</v>
      </c>
      <c r="D121" s="9" t="s">
        <v>498</v>
      </c>
      <c r="E121" s="9">
        <f t="shared" si="1"/>
        <v>6</v>
      </c>
      <c r="F121" s="9"/>
      <c r="G121" s="9">
        <v>6</v>
      </c>
      <c r="H121" s="14"/>
    </row>
    <row r="122" spans="1:8" ht="32.450000000000003" customHeight="1" x14ac:dyDescent="0.25">
      <c r="A122" s="40">
        <v>115</v>
      </c>
      <c r="B122" s="15" t="s">
        <v>206</v>
      </c>
      <c r="C122" s="9" t="s">
        <v>189</v>
      </c>
      <c r="D122" s="9" t="s">
        <v>497</v>
      </c>
      <c r="E122" s="9">
        <f t="shared" si="1"/>
        <v>6</v>
      </c>
      <c r="F122" s="9"/>
      <c r="G122" s="9">
        <v>6</v>
      </c>
      <c r="H122" s="14"/>
    </row>
    <row r="123" spans="1:8" ht="47.25" x14ac:dyDescent="0.25">
      <c r="A123" s="32">
        <v>116</v>
      </c>
      <c r="B123" s="15" t="s">
        <v>207</v>
      </c>
      <c r="C123" s="9" t="s">
        <v>190</v>
      </c>
      <c r="D123" s="9" t="s">
        <v>183</v>
      </c>
      <c r="E123" s="9">
        <f t="shared" si="1"/>
        <v>10</v>
      </c>
      <c r="F123" s="9"/>
      <c r="G123" s="9">
        <v>10</v>
      </c>
      <c r="H123" s="14"/>
    </row>
    <row r="124" spans="1:8" ht="33" customHeight="1" x14ac:dyDescent="0.25">
      <c r="A124" s="40">
        <v>117</v>
      </c>
      <c r="B124" s="15" t="s">
        <v>208</v>
      </c>
      <c r="C124" s="9" t="s">
        <v>191</v>
      </c>
      <c r="D124" s="9" t="s">
        <v>226</v>
      </c>
      <c r="E124" s="9">
        <f t="shared" si="1"/>
        <v>4</v>
      </c>
      <c r="F124" s="9"/>
      <c r="G124" s="9">
        <v>4</v>
      </c>
      <c r="H124" s="14"/>
    </row>
    <row r="125" spans="1:8" ht="47.25" x14ac:dyDescent="0.25">
      <c r="A125" s="32">
        <v>118</v>
      </c>
      <c r="B125" s="15" t="s">
        <v>209</v>
      </c>
      <c r="C125" s="9" t="s">
        <v>192</v>
      </c>
      <c r="D125" s="9">
        <v>1996</v>
      </c>
      <c r="E125" s="9">
        <f t="shared" si="1"/>
        <v>1</v>
      </c>
      <c r="F125" s="9"/>
      <c r="G125" s="9">
        <v>1</v>
      </c>
      <c r="H125" s="14"/>
    </row>
    <row r="126" spans="1:8" ht="47.25" x14ac:dyDescent="0.25">
      <c r="A126" s="40">
        <v>119</v>
      </c>
      <c r="B126" s="15" t="s">
        <v>210</v>
      </c>
      <c r="C126" s="9" t="s">
        <v>193</v>
      </c>
      <c r="D126" s="9" t="s">
        <v>225</v>
      </c>
      <c r="E126" s="9">
        <f t="shared" si="1"/>
        <v>6</v>
      </c>
      <c r="F126" s="9"/>
      <c r="G126" s="9">
        <v>6</v>
      </c>
      <c r="H126" s="14"/>
    </row>
    <row r="127" spans="1:8" ht="31.5" x14ac:dyDescent="0.25">
      <c r="A127" s="32">
        <v>120</v>
      </c>
      <c r="B127" s="15" t="s">
        <v>211</v>
      </c>
      <c r="C127" s="9" t="s">
        <v>194</v>
      </c>
      <c r="D127" s="9" t="s">
        <v>227</v>
      </c>
      <c r="E127" s="9">
        <f t="shared" si="1"/>
        <v>10</v>
      </c>
      <c r="F127" s="9"/>
      <c r="G127" s="9">
        <v>10</v>
      </c>
      <c r="H127" s="14"/>
    </row>
    <row r="128" spans="1:8" ht="31.5" x14ac:dyDescent="0.25">
      <c r="A128" s="40">
        <v>121</v>
      </c>
      <c r="B128" s="15" t="s">
        <v>212</v>
      </c>
      <c r="C128" s="9" t="s">
        <v>195</v>
      </c>
      <c r="D128" s="9" t="s">
        <v>228</v>
      </c>
      <c r="E128" s="9">
        <f t="shared" si="1"/>
        <v>6</v>
      </c>
      <c r="F128" s="9"/>
      <c r="G128" s="9">
        <v>6</v>
      </c>
      <c r="H128" s="14"/>
    </row>
    <row r="129" spans="1:8" ht="47.25" x14ac:dyDescent="0.25">
      <c r="A129" s="32">
        <v>122</v>
      </c>
      <c r="B129" s="15" t="s">
        <v>213</v>
      </c>
      <c r="C129" s="9" t="s">
        <v>196</v>
      </c>
      <c r="D129" s="9" t="s">
        <v>499</v>
      </c>
      <c r="E129" s="9">
        <f t="shared" ref="E129:E186" si="4">SUM(F129:G129)</f>
        <v>35</v>
      </c>
      <c r="F129" s="9"/>
      <c r="G129" s="9">
        <v>35</v>
      </c>
      <c r="H129" s="14"/>
    </row>
    <row r="130" spans="1:8" ht="31.5" customHeight="1" x14ac:dyDescent="0.25">
      <c r="A130" s="40">
        <v>123</v>
      </c>
      <c r="B130" s="15" t="s">
        <v>214</v>
      </c>
      <c r="C130" s="9" t="s">
        <v>197</v>
      </c>
      <c r="D130" s="9" t="s">
        <v>185</v>
      </c>
      <c r="E130" s="9">
        <f t="shared" si="4"/>
        <v>30</v>
      </c>
      <c r="F130" s="9"/>
      <c r="G130" s="9">
        <v>30</v>
      </c>
      <c r="H130" s="14"/>
    </row>
    <row r="131" spans="1:8" ht="31.5" x14ac:dyDescent="0.25">
      <c r="A131" s="32">
        <v>124</v>
      </c>
      <c r="B131" s="15" t="s">
        <v>215</v>
      </c>
      <c r="C131" s="9" t="s">
        <v>198</v>
      </c>
      <c r="D131" s="9" t="s">
        <v>57</v>
      </c>
      <c r="E131" s="9">
        <f t="shared" si="4"/>
        <v>39</v>
      </c>
      <c r="F131" s="9"/>
      <c r="G131" s="9">
        <v>39</v>
      </c>
      <c r="H131" s="14"/>
    </row>
    <row r="132" spans="1:8" ht="33" customHeight="1" x14ac:dyDescent="0.25">
      <c r="A132" s="40">
        <v>125</v>
      </c>
      <c r="B132" s="15" t="s">
        <v>216</v>
      </c>
      <c r="C132" s="9" t="s">
        <v>199</v>
      </c>
      <c r="D132" s="9" t="s">
        <v>500</v>
      </c>
      <c r="E132" s="9">
        <f t="shared" si="4"/>
        <v>13</v>
      </c>
      <c r="F132" s="9"/>
      <c r="G132" s="9">
        <v>13</v>
      </c>
      <c r="H132" s="14"/>
    </row>
    <row r="133" spans="1:8" ht="47.25" x14ac:dyDescent="0.25">
      <c r="A133" s="32">
        <v>126</v>
      </c>
      <c r="B133" s="15" t="s">
        <v>217</v>
      </c>
      <c r="C133" s="9" t="s">
        <v>200</v>
      </c>
      <c r="D133" s="9" t="s">
        <v>183</v>
      </c>
      <c r="E133" s="9">
        <f t="shared" si="4"/>
        <v>11</v>
      </c>
      <c r="F133" s="9"/>
      <c r="G133" s="9">
        <v>11</v>
      </c>
      <c r="H133" s="14"/>
    </row>
    <row r="134" spans="1:8" ht="31.5" x14ac:dyDescent="0.25">
      <c r="A134" s="40">
        <v>127</v>
      </c>
      <c r="B134" s="15" t="s">
        <v>218</v>
      </c>
      <c r="C134" s="9" t="s">
        <v>201</v>
      </c>
      <c r="D134" s="9">
        <v>1995</v>
      </c>
      <c r="E134" s="9">
        <f t="shared" si="4"/>
        <v>2</v>
      </c>
      <c r="F134" s="9"/>
      <c r="G134" s="9">
        <v>2</v>
      </c>
      <c r="H134" s="14"/>
    </row>
    <row r="135" spans="1:8" ht="31.9" customHeight="1" x14ac:dyDescent="0.25">
      <c r="A135" s="32">
        <v>128</v>
      </c>
      <c r="B135" s="15" t="s">
        <v>219</v>
      </c>
      <c r="C135" s="9" t="s">
        <v>202</v>
      </c>
      <c r="D135" s="9">
        <v>1996</v>
      </c>
      <c r="E135" s="9">
        <f t="shared" si="4"/>
        <v>1</v>
      </c>
      <c r="F135" s="9"/>
      <c r="G135" s="9">
        <v>1</v>
      </c>
      <c r="H135" s="14"/>
    </row>
    <row r="136" spans="1:8" ht="31.5" x14ac:dyDescent="0.25">
      <c r="A136" s="40">
        <v>129</v>
      </c>
      <c r="B136" s="15" t="s">
        <v>220</v>
      </c>
      <c r="C136" s="9" t="s">
        <v>203</v>
      </c>
      <c r="D136" s="9" t="s">
        <v>230</v>
      </c>
      <c r="E136" s="9">
        <f t="shared" si="4"/>
        <v>20</v>
      </c>
      <c r="F136" s="9"/>
      <c r="G136" s="9">
        <v>20</v>
      </c>
      <c r="H136" s="14"/>
    </row>
    <row r="137" spans="1:8" ht="31.5" x14ac:dyDescent="0.25">
      <c r="A137" s="32">
        <v>130</v>
      </c>
      <c r="B137" s="15" t="s">
        <v>221</v>
      </c>
      <c r="C137" s="9" t="s">
        <v>204</v>
      </c>
      <c r="D137" s="9" t="s">
        <v>501</v>
      </c>
      <c r="E137" s="9">
        <f t="shared" si="4"/>
        <v>6</v>
      </c>
      <c r="F137" s="9"/>
      <c r="G137" s="9">
        <v>6</v>
      </c>
      <c r="H137" s="14"/>
    </row>
    <row r="138" spans="1:8" ht="47.25" x14ac:dyDescent="0.25">
      <c r="A138" s="40">
        <v>131</v>
      </c>
      <c r="B138" s="15" t="s">
        <v>246</v>
      </c>
      <c r="C138" s="9" t="s">
        <v>231</v>
      </c>
      <c r="D138" s="9" t="s">
        <v>266</v>
      </c>
      <c r="E138" s="9">
        <f t="shared" si="4"/>
        <v>4</v>
      </c>
      <c r="F138" s="9"/>
      <c r="G138" s="9">
        <v>4</v>
      </c>
      <c r="H138" s="14"/>
    </row>
    <row r="139" spans="1:8" ht="31.5" x14ac:dyDescent="0.25">
      <c r="A139" s="32">
        <v>132</v>
      </c>
      <c r="B139" s="15" t="s">
        <v>247</v>
      </c>
      <c r="C139" s="9" t="s">
        <v>232</v>
      </c>
      <c r="D139" s="9" t="s">
        <v>226</v>
      </c>
      <c r="E139" s="9">
        <f t="shared" si="4"/>
        <v>4</v>
      </c>
      <c r="F139" s="9"/>
      <c r="G139" s="9">
        <v>4</v>
      </c>
      <c r="H139" s="14"/>
    </row>
    <row r="140" spans="1:8" ht="46.5" customHeight="1" x14ac:dyDescent="0.25">
      <c r="A140" s="40">
        <v>133</v>
      </c>
      <c r="B140" s="15" t="s">
        <v>248</v>
      </c>
      <c r="C140" s="60" t="s">
        <v>233</v>
      </c>
      <c r="D140" s="9" t="s">
        <v>950</v>
      </c>
      <c r="E140" s="9">
        <f t="shared" si="4"/>
        <v>629</v>
      </c>
      <c r="F140" s="9"/>
      <c r="G140" s="9">
        <v>629</v>
      </c>
      <c r="H140" s="56" t="s">
        <v>1055</v>
      </c>
    </row>
    <row r="141" spans="1:8" ht="47.25" x14ac:dyDescent="0.25">
      <c r="A141" s="32">
        <v>134</v>
      </c>
      <c r="B141" s="15" t="s">
        <v>249</v>
      </c>
      <c r="C141" s="9" t="s">
        <v>234</v>
      </c>
      <c r="D141" s="9" t="s">
        <v>107</v>
      </c>
      <c r="E141" s="9">
        <f t="shared" si="4"/>
        <v>49</v>
      </c>
      <c r="F141" s="9"/>
      <c r="G141" s="9">
        <v>49</v>
      </c>
      <c r="H141" s="14"/>
    </row>
    <row r="142" spans="1:8" ht="63.75" customHeight="1" x14ac:dyDescent="0.25">
      <c r="A142" s="40">
        <v>135</v>
      </c>
      <c r="B142" s="15" t="s">
        <v>250</v>
      </c>
      <c r="C142" s="9" t="s">
        <v>235</v>
      </c>
      <c r="D142" s="9" t="s">
        <v>229</v>
      </c>
      <c r="E142" s="9">
        <f t="shared" si="4"/>
        <v>48</v>
      </c>
      <c r="F142" s="9"/>
      <c r="G142" s="9">
        <v>48</v>
      </c>
      <c r="H142" s="14"/>
    </row>
    <row r="143" spans="1:8" ht="47.25" x14ac:dyDescent="0.25">
      <c r="A143" s="32">
        <v>136</v>
      </c>
      <c r="B143" s="15" t="s">
        <v>251</v>
      </c>
      <c r="C143" s="9" t="s">
        <v>236</v>
      </c>
      <c r="D143" s="9" t="s">
        <v>502</v>
      </c>
      <c r="E143" s="9">
        <f t="shared" si="4"/>
        <v>42</v>
      </c>
      <c r="F143" s="9"/>
      <c r="G143" s="9">
        <v>42</v>
      </c>
      <c r="H143" s="14"/>
    </row>
    <row r="144" spans="1:8" ht="31.5" x14ac:dyDescent="0.25">
      <c r="A144" s="40">
        <v>137</v>
      </c>
      <c r="B144" s="15" t="s">
        <v>252</v>
      </c>
      <c r="C144" s="9" t="s">
        <v>237</v>
      </c>
      <c r="D144" s="9" t="s">
        <v>503</v>
      </c>
      <c r="E144" s="9">
        <f t="shared" si="4"/>
        <v>27</v>
      </c>
      <c r="F144" s="9"/>
      <c r="G144" s="9">
        <v>27</v>
      </c>
      <c r="H144" s="14"/>
    </row>
    <row r="145" spans="1:8" ht="47.25" x14ac:dyDescent="0.25">
      <c r="A145" s="32">
        <v>138</v>
      </c>
      <c r="B145" s="15" t="s">
        <v>253</v>
      </c>
      <c r="C145" s="9" t="s">
        <v>238</v>
      </c>
      <c r="D145" s="9" t="s">
        <v>267</v>
      </c>
      <c r="E145" s="9">
        <f t="shared" si="4"/>
        <v>18</v>
      </c>
      <c r="F145" s="9"/>
      <c r="G145" s="9">
        <v>18</v>
      </c>
      <c r="H145" s="14"/>
    </row>
    <row r="146" spans="1:8" ht="31.9" customHeight="1" x14ac:dyDescent="0.25">
      <c r="A146" s="40">
        <v>139</v>
      </c>
      <c r="B146" s="15" t="s">
        <v>254</v>
      </c>
      <c r="C146" s="9" t="s">
        <v>239</v>
      </c>
      <c r="D146" s="9" t="s">
        <v>491</v>
      </c>
      <c r="E146" s="9">
        <f t="shared" si="4"/>
        <v>78</v>
      </c>
      <c r="F146" s="9"/>
      <c r="G146" s="9">
        <v>78</v>
      </c>
      <c r="H146" s="14"/>
    </row>
    <row r="147" spans="1:8" ht="31.5" x14ac:dyDescent="0.25">
      <c r="A147" s="32">
        <v>140</v>
      </c>
      <c r="B147" s="76" t="s">
        <v>255</v>
      </c>
      <c r="C147" s="77" t="s">
        <v>240</v>
      </c>
      <c r="D147" s="77" t="s">
        <v>57</v>
      </c>
      <c r="E147" s="77">
        <f t="shared" si="4"/>
        <v>45</v>
      </c>
      <c r="F147" s="77"/>
      <c r="G147" s="77">
        <v>45</v>
      </c>
      <c r="H147" s="14"/>
    </row>
    <row r="148" spans="1:8" ht="47.25" x14ac:dyDescent="0.25">
      <c r="A148" s="40">
        <v>141</v>
      </c>
      <c r="B148" s="15" t="s">
        <v>256</v>
      </c>
      <c r="C148" s="9" t="s">
        <v>241</v>
      </c>
      <c r="D148" s="9" t="s">
        <v>266</v>
      </c>
      <c r="E148" s="9">
        <f t="shared" si="4"/>
        <v>2</v>
      </c>
      <c r="F148" s="9"/>
      <c r="G148" s="9">
        <v>2</v>
      </c>
      <c r="H148" s="14"/>
    </row>
    <row r="149" spans="1:8" ht="31.5" x14ac:dyDescent="0.25">
      <c r="A149" s="32">
        <v>142</v>
      </c>
      <c r="B149" s="15" t="s">
        <v>257</v>
      </c>
      <c r="C149" s="9" t="s">
        <v>242</v>
      </c>
      <c r="D149" s="9" t="s">
        <v>268</v>
      </c>
      <c r="E149" s="9">
        <f t="shared" si="4"/>
        <v>6</v>
      </c>
      <c r="F149" s="9"/>
      <c r="G149" s="9">
        <v>6</v>
      </c>
      <c r="H149" s="14"/>
    </row>
    <row r="150" spans="1:8" ht="31.5" x14ac:dyDescent="0.25">
      <c r="A150" s="40">
        <v>143</v>
      </c>
      <c r="B150" s="15" t="s">
        <v>258</v>
      </c>
      <c r="C150" s="9" t="s">
        <v>243</v>
      </c>
      <c r="D150" s="9" t="s">
        <v>503</v>
      </c>
      <c r="E150" s="9">
        <f t="shared" si="4"/>
        <v>28</v>
      </c>
      <c r="F150" s="9"/>
      <c r="G150" s="9">
        <v>28</v>
      </c>
      <c r="H150" s="14"/>
    </row>
    <row r="151" spans="1:8" ht="47.25" x14ac:dyDescent="0.25">
      <c r="A151" s="32">
        <v>144</v>
      </c>
      <c r="B151" s="15" t="s">
        <v>260</v>
      </c>
      <c r="C151" s="9" t="s">
        <v>245</v>
      </c>
      <c r="D151" s="9" t="s">
        <v>498</v>
      </c>
      <c r="E151" s="9">
        <f t="shared" si="4"/>
        <v>110</v>
      </c>
      <c r="F151" s="9"/>
      <c r="G151" s="9">
        <v>110</v>
      </c>
      <c r="H151" s="14"/>
    </row>
    <row r="152" spans="1:8" ht="47.25" x14ac:dyDescent="0.25">
      <c r="A152" s="40">
        <v>145</v>
      </c>
      <c r="B152" s="15" t="s">
        <v>280</v>
      </c>
      <c r="C152" s="9" t="s">
        <v>269</v>
      </c>
      <c r="D152" s="9" t="s">
        <v>229</v>
      </c>
      <c r="E152" s="9">
        <f t="shared" si="4"/>
        <v>115</v>
      </c>
      <c r="F152" s="9"/>
      <c r="G152" s="9">
        <v>115</v>
      </c>
      <c r="H152" s="14"/>
    </row>
    <row r="153" spans="1:8" ht="47.25" x14ac:dyDescent="0.25">
      <c r="A153" s="32">
        <v>146</v>
      </c>
      <c r="B153" s="15" t="s">
        <v>281</v>
      </c>
      <c r="C153" s="9" t="s">
        <v>270</v>
      </c>
      <c r="D153" s="9" t="s">
        <v>295</v>
      </c>
      <c r="E153" s="9">
        <f t="shared" si="4"/>
        <v>5</v>
      </c>
      <c r="F153" s="9"/>
      <c r="G153" s="9">
        <v>5</v>
      </c>
      <c r="H153" s="14"/>
    </row>
    <row r="154" spans="1:8" ht="31.5" x14ac:dyDescent="0.25">
      <c r="A154" s="40">
        <v>147</v>
      </c>
      <c r="B154" s="15" t="s">
        <v>282</v>
      </c>
      <c r="C154" s="9" t="s">
        <v>271</v>
      </c>
      <c r="D154" s="9" t="s">
        <v>144</v>
      </c>
      <c r="E154" s="9">
        <f t="shared" si="4"/>
        <v>42</v>
      </c>
      <c r="F154" s="9"/>
      <c r="G154" s="9">
        <v>42</v>
      </c>
      <c r="H154" s="14"/>
    </row>
    <row r="155" spans="1:8" ht="47.25" customHeight="1" x14ac:dyDescent="0.25">
      <c r="A155" s="32">
        <v>148</v>
      </c>
      <c r="B155" s="76" t="s">
        <v>38</v>
      </c>
      <c r="C155" s="77" t="s">
        <v>39</v>
      </c>
      <c r="D155" s="77" t="s">
        <v>296</v>
      </c>
      <c r="E155" s="77">
        <f t="shared" si="4"/>
        <v>9</v>
      </c>
      <c r="F155" s="77"/>
      <c r="G155" s="77">
        <v>9</v>
      </c>
      <c r="H155" s="14"/>
    </row>
    <row r="156" spans="1:8" ht="47.25" x14ac:dyDescent="0.25">
      <c r="A156" s="40">
        <v>149</v>
      </c>
      <c r="B156" s="15" t="s">
        <v>283</v>
      </c>
      <c r="C156" s="9" t="s">
        <v>273</v>
      </c>
      <c r="D156" s="9" t="s">
        <v>297</v>
      </c>
      <c r="E156" s="9">
        <f t="shared" si="4"/>
        <v>46</v>
      </c>
      <c r="F156" s="9"/>
      <c r="G156" s="9">
        <v>46</v>
      </c>
      <c r="H156" s="14"/>
    </row>
    <row r="157" spans="1:8" ht="31.5" x14ac:dyDescent="0.25">
      <c r="A157" s="32">
        <v>150</v>
      </c>
      <c r="B157" s="76" t="s">
        <v>284</v>
      </c>
      <c r="C157" s="77" t="s">
        <v>274</v>
      </c>
      <c r="D157" s="77" t="s">
        <v>144</v>
      </c>
      <c r="E157" s="77">
        <f t="shared" si="4"/>
        <v>80</v>
      </c>
      <c r="F157" s="77"/>
      <c r="G157" s="77">
        <v>80</v>
      </c>
      <c r="H157" s="78"/>
    </row>
    <row r="158" spans="1:8" ht="30" customHeight="1" x14ac:dyDescent="0.25">
      <c r="A158" s="40">
        <v>151</v>
      </c>
      <c r="B158" s="15" t="s">
        <v>285</v>
      </c>
      <c r="C158" s="9" t="s">
        <v>275</v>
      </c>
      <c r="D158" s="9" t="s">
        <v>502</v>
      </c>
      <c r="E158" s="9">
        <f t="shared" si="4"/>
        <v>28</v>
      </c>
      <c r="F158" s="9"/>
      <c r="G158" s="9">
        <v>28</v>
      </c>
      <c r="H158" s="14"/>
    </row>
    <row r="159" spans="1:8" ht="48" customHeight="1" x14ac:dyDescent="0.25">
      <c r="A159" s="32">
        <v>152</v>
      </c>
      <c r="B159" s="15" t="s">
        <v>286</v>
      </c>
      <c r="C159" s="9" t="s">
        <v>276</v>
      </c>
      <c r="D159" s="9" t="s">
        <v>57</v>
      </c>
      <c r="E159" s="9">
        <f t="shared" si="4"/>
        <v>75</v>
      </c>
      <c r="F159" s="9"/>
      <c r="G159" s="9">
        <v>75</v>
      </c>
      <c r="H159" s="14"/>
    </row>
    <row r="160" spans="1:8" ht="47.25" x14ac:dyDescent="0.25">
      <c r="A160" s="40">
        <v>153</v>
      </c>
      <c r="B160" s="15" t="s">
        <v>287</v>
      </c>
      <c r="C160" s="9" t="s">
        <v>277</v>
      </c>
      <c r="D160" s="9" t="s">
        <v>143</v>
      </c>
      <c r="E160" s="9">
        <f t="shared" si="4"/>
        <v>6</v>
      </c>
      <c r="F160" s="9"/>
      <c r="G160" s="9">
        <v>6</v>
      </c>
      <c r="H160" s="14"/>
    </row>
    <row r="161" spans="1:8" ht="31.5" x14ac:dyDescent="0.25">
      <c r="A161" s="32">
        <v>154</v>
      </c>
      <c r="B161" s="15" t="s">
        <v>289</v>
      </c>
      <c r="C161" s="9" t="s">
        <v>279</v>
      </c>
      <c r="D161" s="9" t="s">
        <v>298</v>
      </c>
      <c r="E161" s="9">
        <f t="shared" si="4"/>
        <v>5</v>
      </c>
      <c r="F161" s="9"/>
      <c r="G161" s="9">
        <v>5</v>
      </c>
      <c r="H161" s="14"/>
    </row>
    <row r="162" spans="1:8" ht="31.5" x14ac:dyDescent="0.25">
      <c r="A162" s="40">
        <v>155</v>
      </c>
      <c r="B162" s="15" t="s">
        <v>314</v>
      </c>
      <c r="C162" s="9" t="s">
        <v>299</v>
      </c>
      <c r="D162" s="9" t="s">
        <v>106</v>
      </c>
      <c r="E162" s="9">
        <f t="shared" si="4"/>
        <v>18</v>
      </c>
      <c r="F162" s="9"/>
      <c r="G162" s="9">
        <v>18</v>
      </c>
      <c r="H162" s="14"/>
    </row>
    <row r="163" spans="1:8" ht="41.25" customHeight="1" x14ac:dyDescent="0.25">
      <c r="A163" s="32">
        <v>156</v>
      </c>
      <c r="B163" s="15" t="s">
        <v>315</v>
      </c>
      <c r="C163" s="60" t="s">
        <v>300</v>
      </c>
      <c r="D163" s="9" t="s">
        <v>966</v>
      </c>
      <c r="E163" s="9">
        <f t="shared" si="4"/>
        <v>47</v>
      </c>
      <c r="F163" s="9"/>
      <c r="G163" s="9">
        <v>47</v>
      </c>
      <c r="H163" s="78" t="s">
        <v>1048</v>
      </c>
    </row>
    <row r="164" spans="1:8" ht="31.5" x14ac:dyDescent="0.25">
      <c r="A164" s="40">
        <v>157</v>
      </c>
      <c r="B164" s="15" t="s">
        <v>316</v>
      </c>
      <c r="C164" s="9" t="s">
        <v>301</v>
      </c>
      <c r="D164" s="9" t="s">
        <v>331</v>
      </c>
      <c r="E164" s="9">
        <f t="shared" si="4"/>
        <v>19</v>
      </c>
      <c r="F164" s="9"/>
      <c r="G164" s="9">
        <v>19</v>
      </c>
      <c r="H164" s="14"/>
    </row>
    <row r="165" spans="1:8" ht="63" x14ac:dyDescent="0.25">
      <c r="A165" s="32">
        <v>158</v>
      </c>
      <c r="B165" s="76" t="s">
        <v>317</v>
      </c>
      <c r="C165" s="79" t="s">
        <v>302</v>
      </c>
      <c r="D165" s="77" t="s">
        <v>106</v>
      </c>
      <c r="E165" s="77">
        <f t="shared" si="4"/>
        <v>46</v>
      </c>
      <c r="F165" s="77"/>
      <c r="G165" s="77">
        <v>46</v>
      </c>
      <c r="H165" s="56" t="s">
        <v>1017</v>
      </c>
    </row>
    <row r="166" spans="1:8" ht="47.25" x14ac:dyDescent="0.25">
      <c r="A166" s="40">
        <v>159</v>
      </c>
      <c r="B166" s="15" t="s">
        <v>319</v>
      </c>
      <c r="C166" s="9" t="s">
        <v>304</v>
      </c>
      <c r="D166" s="9">
        <v>2005</v>
      </c>
      <c r="E166" s="9">
        <f t="shared" si="4"/>
        <v>2</v>
      </c>
      <c r="F166" s="9"/>
      <c r="G166" s="9">
        <v>2</v>
      </c>
      <c r="H166" s="14"/>
    </row>
    <row r="167" spans="1:8" ht="78.75" x14ac:dyDescent="0.25">
      <c r="A167" s="32">
        <v>160</v>
      </c>
      <c r="B167" s="15" t="s">
        <v>320</v>
      </c>
      <c r="C167" s="9" t="s">
        <v>305</v>
      </c>
      <c r="D167" s="9" t="s">
        <v>332</v>
      </c>
      <c r="E167" s="9">
        <f t="shared" si="4"/>
        <v>8</v>
      </c>
      <c r="F167" s="9"/>
      <c r="G167" s="9">
        <v>8</v>
      </c>
      <c r="H167" s="14"/>
    </row>
    <row r="168" spans="1:8" ht="63" x14ac:dyDescent="0.25">
      <c r="A168" s="40">
        <v>161</v>
      </c>
      <c r="B168" s="15" t="s">
        <v>321</v>
      </c>
      <c r="C168" s="9" t="s">
        <v>306</v>
      </c>
      <c r="D168" s="9" t="s">
        <v>333</v>
      </c>
      <c r="E168" s="9">
        <f t="shared" si="4"/>
        <v>11</v>
      </c>
      <c r="F168" s="9"/>
      <c r="G168" s="9">
        <v>11</v>
      </c>
      <c r="H168" s="14"/>
    </row>
    <row r="169" spans="1:8" ht="31.5" x14ac:dyDescent="0.25">
      <c r="A169" s="32">
        <v>162</v>
      </c>
      <c r="B169" s="15" t="s">
        <v>322</v>
      </c>
      <c r="C169" s="9" t="s">
        <v>307</v>
      </c>
      <c r="D169" s="9" t="s">
        <v>334</v>
      </c>
      <c r="E169" s="9">
        <f t="shared" si="4"/>
        <v>12</v>
      </c>
      <c r="F169" s="9"/>
      <c r="G169" s="9">
        <v>12</v>
      </c>
      <c r="H169" s="14"/>
    </row>
    <row r="170" spans="1:8" ht="31.5" x14ac:dyDescent="0.25">
      <c r="A170" s="40">
        <v>163</v>
      </c>
      <c r="B170" s="15" t="s">
        <v>324</v>
      </c>
      <c r="C170" s="9" t="s">
        <v>309</v>
      </c>
      <c r="D170" s="9" t="s">
        <v>229</v>
      </c>
      <c r="E170" s="9">
        <f t="shared" si="4"/>
        <v>14</v>
      </c>
      <c r="F170" s="9"/>
      <c r="G170" s="9">
        <v>14</v>
      </c>
      <c r="H170" s="14"/>
    </row>
    <row r="171" spans="1:8" ht="47.25" x14ac:dyDescent="0.25">
      <c r="A171" s="32">
        <v>164</v>
      </c>
      <c r="B171" s="15" t="s">
        <v>325</v>
      </c>
      <c r="C171" s="9" t="s">
        <v>310</v>
      </c>
      <c r="D171" s="9">
        <v>2005</v>
      </c>
      <c r="E171" s="9">
        <f t="shared" si="4"/>
        <v>2</v>
      </c>
      <c r="F171" s="9"/>
      <c r="G171" s="9">
        <v>2</v>
      </c>
      <c r="H171" s="14"/>
    </row>
    <row r="172" spans="1:8" ht="31.5" x14ac:dyDescent="0.25">
      <c r="A172" s="40">
        <v>165</v>
      </c>
      <c r="B172" s="15" t="s">
        <v>469</v>
      </c>
      <c r="C172" s="9" t="s">
        <v>311</v>
      </c>
      <c r="D172" s="9" t="s">
        <v>504</v>
      </c>
      <c r="E172" s="9">
        <f t="shared" si="4"/>
        <v>57</v>
      </c>
      <c r="F172" s="9"/>
      <c r="G172" s="9">
        <v>57</v>
      </c>
      <c r="H172" s="14"/>
    </row>
    <row r="173" spans="1:8" ht="44.25" customHeight="1" x14ac:dyDescent="0.25">
      <c r="A173" s="32">
        <v>166</v>
      </c>
      <c r="B173" s="15" t="s">
        <v>470</v>
      </c>
      <c r="C173" s="60" t="s">
        <v>312</v>
      </c>
      <c r="D173" s="9" t="s">
        <v>936</v>
      </c>
      <c r="E173" s="9">
        <f t="shared" si="4"/>
        <v>58</v>
      </c>
      <c r="F173" s="9"/>
      <c r="G173" s="9">
        <v>58</v>
      </c>
      <c r="H173" s="56" t="s">
        <v>1041</v>
      </c>
    </row>
    <row r="174" spans="1:8" ht="47.25" x14ac:dyDescent="0.25">
      <c r="A174" s="40">
        <v>167</v>
      </c>
      <c r="B174" s="15" t="s">
        <v>326</v>
      </c>
      <c r="C174" s="9" t="s">
        <v>313</v>
      </c>
      <c r="D174" s="9" t="s">
        <v>335</v>
      </c>
      <c r="E174" s="9">
        <f t="shared" si="4"/>
        <v>8</v>
      </c>
      <c r="F174" s="9"/>
      <c r="G174" s="9">
        <v>8</v>
      </c>
      <c r="H174" s="14"/>
    </row>
    <row r="175" spans="1:8" ht="47.25" x14ac:dyDescent="0.25">
      <c r="A175" s="32">
        <v>168</v>
      </c>
      <c r="B175" s="15" t="s">
        <v>350</v>
      </c>
      <c r="C175" s="9" t="s">
        <v>336</v>
      </c>
      <c r="D175" s="9" t="s">
        <v>364</v>
      </c>
      <c r="E175" s="9">
        <f t="shared" si="4"/>
        <v>28</v>
      </c>
      <c r="F175" s="9"/>
      <c r="G175" s="9">
        <v>28</v>
      </c>
      <c r="H175" s="14"/>
    </row>
    <row r="176" spans="1:8" ht="63" x14ac:dyDescent="0.25">
      <c r="A176" s="40">
        <v>169</v>
      </c>
      <c r="B176" s="15" t="s">
        <v>351</v>
      </c>
      <c r="C176" s="9" t="s">
        <v>337</v>
      </c>
      <c r="D176" s="9" t="s">
        <v>365</v>
      </c>
      <c r="E176" s="9">
        <f t="shared" si="4"/>
        <v>2</v>
      </c>
      <c r="F176" s="9"/>
      <c r="G176" s="9">
        <v>2</v>
      </c>
      <c r="H176" s="14"/>
    </row>
    <row r="177" spans="1:8" ht="45.75" customHeight="1" x14ac:dyDescent="0.25">
      <c r="A177" s="32">
        <v>170</v>
      </c>
      <c r="B177" s="15" t="s">
        <v>352</v>
      </c>
      <c r="C177" s="9" t="s">
        <v>338</v>
      </c>
      <c r="D177" s="9" t="s">
        <v>366</v>
      </c>
      <c r="E177" s="9">
        <f t="shared" si="4"/>
        <v>139</v>
      </c>
      <c r="F177" s="9"/>
      <c r="G177" s="9">
        <v>139</v>
      </c>
      <c r="H177" s="14"/>
    </row>
    <row r="178" spans="1:8" ht="63" x14ac:dyDescent="0.25">
      <c r="A178" s="40">
        <v>171</v>
      </c>
      <c r="B178" s="15" t="s">
        <v>353</v>
      </c>
      <c r="C178" s="9" t="s">
        <v>339</v>
      </c>
      <c r="D178" s="9" t="s">
        <v>367</v>
      </c>
      <c r="E178" s="9">
        <f t="shared" si="4"/>
        <v>9</v>
      </c>
      <c r="F178" s="9"/>
      <c r="G178" s="9">
        <v>9</v>
      </c>
      <c r="H178" s="14"/>
    </row>
    <row r="179" spans="1:8" ht="63" x14ac:dyDescent="0.25">
      <c r="A179" s="32">
        <v>172</v>
      </c>
      <c r="B179" s="15" t="s">
        <v>354</v>
      </c>
      <c r="C179" s="9" t="s">
        <v>340</v>
      </c>
      <c r="D179" s="9" t="s">
        <v>367</v>
      </c>
      <c r="E179" s="9">
        <f t="shared" si="4"/>
        <v>8</v>
      </c>
      <c r="F179" s="9"/>
      <c r="G179" s="9">
        <v>8</v>
      </c>
      <c r="H179" s="14"/>
    </row>
    <row r="180" spans="1:8" ht="31.5" x14ac:dyDescent="0.25">
      <c r="A180" s="40">
        <v>173</v>
      </c>
      <c r="B180" s="15" t="s">
        <v>355</v>
      </c>
      <c r="C180" s="9" t="s">
        <v>341</v>
      </c>
      <c r="D180" s="9" t="s">
        <v>368</v>
      </c>
      <c r="E180" s="9">
        <f t="shared" si="4"/>
        <v>42</v>
      </c>
      <c r="F180" s="9"/>
      <c r="G180" s="9">
        <v>42</v>
      </c>
      <c r="H180" s="14"/>
    </row>
    <row r="181" spans="1:8" ht="31.5" x14ac:dyDescent="0.25">
      <c r="A181" s="32">
        <v>174</v>
      </c>
      <c r="B181" s="15" t="s">
        <v>356</v>
      </c>
      <c r="C181" s="9" t="s">
        <v>342</v>
      </c>
      <c r="D181" s="9" t="s">
        <v>369</v>
      </c>
      <c r="E181" s="9">
        <f t="shared" si="4"/>
        <v>43</v>
      </c>
      <c r="F181" s="9"/>
      <c r="G181" s="9">
        <v>43</v>
      </c>
      <c r="H181" s="14"/>
    </row>
    <row r="182" spans="1:8" ht="31.5" x14ac:dyDescent="0.25">
      <c r="A182" s="40">
        <v>175</v>
      </c>
      <c r="B182" s="15" t="s">
        <v>357</v>
      </c>
      <c r="C182" s="9" t="s">
        <v>343</v>
      </c>
      <c r="D182" s="9" t="s">
        <v>370</v>
      </c>
      <c r="E182" s="9">
        <f t="shared" si="4"/>
        <v>276</v>
      </c>
      <c r="F182" s="9"/>
      <c r="G182" s="9">
        <v>276</v>
      </c>
      <c r="H182" s="14"/>
    </row>
    <row r="183" spans="1:8" ht="47.25" x14ac:dyDescent="0.25">
      <c r="A183" s="32">
        <v>176</v>
      </c>
      <c r="B183" s="15" t="s">
        <v>358</v>
      </c>
      <c r="C183" s="9" t="s">
        <v>344</v>
      </c>
      <c r="D183" s="9" t="s">
        <v>371</v>
      </c>
      <c r="E183" s="9">
        <f t="shared" si="4"/>
        <v>44</v>
      </c>
      <c r="F183" s="9"/>
      <c r="G183" s="9">
        <v>44</v>
      </c>
      <c r="H183" s="14"/>
    </row>
    <row r="184" spans="1:8" ht="31.5" x14ac:dyDescent="0.25">
      <c r="A184" s="40">
        <v>177</v>
      </c>
      <c r="B184" s="15" t="s">
        <v>363</v>
      </c>
      <c r="C184" s="9" t="s">
        <v>345</v>
      </c>
      <c r="D184" s="9" t="s">
        <v>372</v>
      </c>
      <c r="E184" s="9">
        <f t="shared" si="4"/>
        <v>4</v>
      </c>
      <c r="F184" s="9"/>
      <c r="G184" s="9">
        <v>4</v>
      </c>
      <c r="H184" s="14"/>
    </row>
    <row r="185" spans="1:8" ht="47.25" x14ac:dyDescent="0.25">
      <c r="A185" s="32">
        <v>178</v>
      </c>
      <c r="B185" s="15" t="s">
        <v>359</v>
      </c>
      <c r="C185" s="9" t="s">
        <v>346</v>
      </c>
      <c r="D185" s="9" t="s">
        <v>368</v>
      </c>
      <c r="E185" s="9">
        <f t="shared" si="4"/>
        <v>15</v>
      </c>
      <c r="F185" s="9"/>
      <c r="G185" s="9">
        <v>15</v>
      </c>
      <c r="H185" s="14"/>
    </row>
    <row r="186" spans="1:8" ht="31.5" x14ac:dyDescent="0.25">
      <c r="A186" s="40">
        <v>179</v>
      </c>
      <c r="B186" s="15" t="s">
        <v>360</v>
      </c>
      <c r="C186" s="60" t="s">
        <v>347</v>
      </c>
      <c r="D186" s="9" t="s">
        <v>931</v>
      </c>
      <c r="E186" s="9">
        <f t="shared" si="4"/>
        <v>31</v>
      </c>
      <c r="F186" s="9"/>
      <c r="G186" s="9">
        <v>31</v>
      </c>
      <c r="H186" s="84" t="s">
        <v>1058</v>
      </c>
    </row>
    <row r="187" spans="1:8" ht="31.5" x14ac:dyDescent="0.25">
      <c r="A187" s="32">
        <v>180</v>
      </c>
      <c r="B187" s="15" t="s">
        <v>361</v>
      </c>
      <c r="C187" s="9" t="s">
        <v>348</v>
      </c>
      <c r="D187" s="9" t="s">
        <v>370</v>
      </c>
      <c r="E187" s="9">
        <f t="shared" ref="E187:E189" si="5">SUM(F187:G187)</f>
        <v>96</v>
      </c>
      <c r="F187" s="9"/>
      <c r="G187" s="9">
        <v>96</v>
      </c>
      <c r="H187" s="14"/>
    </row>
    <row r="188" spans="1:8" ht="31.5" x14ac:dyDescent="0.25">
      <c r="A188" s="40">
        <v>181</v>
      </c>
      <c r="B188" s="15" t="s">
        <v>362</v>
      </c>
      <c r="C188" s="9" t="s">
        <v>349</v>
      </c>
      <c r="D188" s="9" t="s">
        <v>183</v>
      </c>
      <c r="E188" s="9">
        <f t="shared" si="5"/>
        <v>4</v>
      </c>
      <c r="F188" s="9"/>
      <c r="G188" s="9">
        <v>4</v>
      </c>
      <c r="H188" s="14"/>
    </row>
    <row r="189" spans="1:8" ht="47.25" x14ac:dyDescent="0.25">
      <c r="A189" s="32">
        <v>182</v>
      </c>
      <c r="B189" s="15" t="s">
        <v>390</v>
      </c>
      <c r="C189" s="9" t="s">
        <v>379</v>
      </c>
      <c r="D189" s="9" t="s">
        <v>401</v>
      </c>
      <c r="E189" s="9">
        <f t="shared" si="5"/>
        <v>141</v>
      </c>
      <c r="F189" s="9"/>
      <c r="G189" s="9">
        <v>141</v>
      </c>
      <c r="H189" s="14"/>
    </row>
    <row r="190" spans="1:8" ht="47.25" x14ac:dyDescent="0.25">
      <c r="A190" s="40">
        <v>183</v>
      </c>
      <c r="B190" s="15" t="s">
        <v>391</v>
      </c>
      <c r="C190" s="9" t="s">
        <v>380</v>
      </c>
      <c r="D190" s="9" t="s">
        <v>367</v>
      </c>
      <c r="E190" s="9">
        <f t="shared" si="1"/>
        <v>13</v>
      </c>
      <c r="F190" s="9"/>
      <c r="G190" s="9">
        <v>13</v>
      </c>
      <c r="H190" s="14"/>
    </row>
    <row r="191" spans="1:8" ht="63" x14ac:dyDescent="0.25">
      <c r="A191" s="32">
        <v>184</v>
      </c>
      <c r="B191" s="15" t="s">
        <v>392</v>
      </c>
      <c r="C191" s="9" t="s">
        <v>381</v>
      </c>
      <c r="D191" s="9" t="s">
        <v>402</v>
      </c>
      <c r="E191" s="9">
        <f t="shared" si="1"/>
        <v>6</v>
      </c>
      <c r="F191" s="9"/>
      <c r="G191" s="9">
        <v>6</v>
      </c>
      <c r="H191" s="14"/>
    </row>
    <row r="192" spans="1:8" ht="31.5" x14ac:dyDescent="0.25">
      <c r="A192" s="40">
        <v>185</v>
      </c>
      <c r="B192" s="15" t="s">
        <v>393</v>
      </c>
      <c r="C192" s="9" t="s">
        <v>382</v>
      </c>
      <c r="D192" s="9" t="s">
        <v>403</v>
      </c>
      <c r="E192" s="9">
        <f t="shared" si="1"/>
        <v>51</v>
      </c>
      <c r="F192" s="9"/>
      <c r="G192" s="9">
        <v>51</v>
      </c>
      <c r="H192" s="14"/>
    </row>
    <row r="193" spans="1:8" ht="47.25" x14ac:dyDescent="0.25">
      <c r="A193" s="32">
        <v>186</v>
      </c>
      <c r="B193" s="15" t="s">
        <v>394</v>
      </c>
      <c r="C193" s="60" t="s">
        <v>383</v>
      </c>
      <c r="D193" s="9" t="s">
        <v>401</v>
      </c>
      <c r="E193" s="9">
        <f t="shared" si="1"/>
        <v>214</v>
      </c>
      <c r="F193" s="9"/>
      <c r="G193" s="9">
        <v>214</v>
      </c>
      <c r="H193" s="78" t="s">
        <v>1042</v>
      </c>
    </row>
    <row r="194" spans="1:8" ht="31.15" customHeight="1" x14ac:dyDescent="0.25">
      <c r="A194" s="40">
        <v>187</v>
      </c>
      <c r="B194" s="15" t="s">
        <v>395</v>
      </c>
      <c r="C194" s="9" t="s">
        <v>384</v>
      </c>
      <c r="D194" s="9" t="s">
        <v>404</v>
      </c>
      <c r="E194" s="9">
        <f t="shared" si="1"/>
        <v>2</v>
      </c>
      <c r="F194" s="9"/>
      <c r="G194" s="9">
        <v>2</v>
      </c>
      <c r="H194" s="14"/>
    </row>
    <row r="195" spans="1:8" ht="47.25" x14ac:dyDescent="0.25">
      <c r="A195" s="32">
        <v>188</v>
      </c>
      <c r="B195" s="15" t="s">
        <v>396</v>
      </c>
      <c r="C195" s="9" t="s">
        <v>385</v>
      </c>
      <c r="D195" s="9" t="s">
        <v>405</v>
      </c>
      <c r="E195" s="9">
        <f t="shared" si="1"/>
        <v>10</v>
      </c>
      <c r="F195" s="9"/>
      <c r="G195" s="9">
        <v>10</v>
      </c>
      <c r="H195" s="14"/>
    </row>
    <row r="196" spans="1:8" ht="47.25" x14ac:dyDescent="0.25">
      <c r="A196" s="40">
        <v>189</v>
      </c>
      <c r="B196" s="15" t="s">
        <v>397</v>
      </c>
      <c r="C196" s="9" t="s">
        <v>386</v>
      </c>
      <c r="D196" s="9" t="s">
        <v>406</v>
      </c>
      <c r="E196" s="9">
        <f t="shared" si="1"/>
        <v>3</v>
      </c>
      <c r="F196" s="9"/>
      <c r="G196" s="9">
        <v>3</v>
      </c>
      <c r="H196" s="14"/>
    </row>
    <row r="197" spans="1:8" ht="63" x14ac:dyDescent="0.25">
      <c r="A197" s="32">
        <v>190</v>
      </c>
      <c r="B197" s="76" t="s">
        <v>375</v>
      </c>
      <c r="C197" s="79" t="s">
        <v>377</v>
      </c>
      <c r="D197" s="77" t="s">
        <v>1021</v>
      </c>
      <c r="E197" s="77">
        <f t="shared" si="1"/>
        <v>10</v>
      </c>
      <c r="F197" s="77"/>
      <c r="G197" s="77">
        <v>10</v>
      </c>
      <c r="H197" s="56" t="s">
        <v>1018</v>
      </c>
    </row>
    <row r="198" spans="1:8" ht="47.25" x14ac:dyDescent="0.25">
      <c r="A198" s="40">
        <v>191</v>
      </c>
      <c r="B198" s="15" t="s">
        <v>376</v>
      </c>
      <c r="C198" s="9" t="s">
        <v>378</v>
      </c>
      <c r="D198" s="9" t="s">
        <v>106</v>
      </c>
      <c r="E198" s="9">
        <f t="shared" si="1"/>
        <v>66</v>
      </c>
      <c r="F198" s="9"/>
      <c r="G198" s="9">
        <v>66</v>
      </c>
      <c r="H198" s="14"/>
    </row>
    <row r="199" spans="1:8" ht="31.5" x14ac:dyDescent="0.25">
      <c r="A199" s="32">
        <v>192</v>
      </c>
      <c r="B199" s="15" t="s">
        <v>398</v>
      </c>
      <c r="C199" s="9" t="s">
        <v>387</v>
      </c>
      <c r="D199" s="9" t="s">
        <v>407</v>
      </c>
      <c r="E199" s="9">
        <f t="shared" si="1"/>
        <v>4</v>
      </c>
      <c r="F199" s="9"/>
      <c r="G199" s="9">
        <v>4</v>
      </c>
      <c r="H199" s="14"/>
    </row>
    <row r="200" spans="1:8" ht="44.25" customHeight="1" x14ac:dyDescent="0.25">
      <c r="A200" s="40">
        <v>193</v>
      </c>
      <c r="B200" s="15" t="s">
        <v>399</v>
      </c>
      <c r="C200" s="60" t="s">
        <v>388</v>
      </c>
      <c r="D200" s="9" t="s">
        <v>967</v>
      </c>
      <c r="E200" s="9">
        <f t="shared" si="1"/>
        <v>23</v>
      </c>
      <c r="F200" s="9"/>
      <c r="G200" s="9">
        <v>23</v>
      </c>
      <c r="H200" s="56" t="s">
        <v>1054</v>
      </c>
    </row>
    <row r="201" spans="1:8" ht="47.25" x14ac:dyDescent="0.25">
      <c r="A201" s="32">
        <v>194</v>
      </c>
      <c r="B201" s="15" t="s">
        <v>400</v>
      </c>
      <c r="C201" s="9" t="s">
        <v>389</v>
      </c>
      <c r="D201" s="9" t="s">
        <v>408</v>
      </c>
      <c r="E201" s="9">
        <f t="shared" si="1"/>
        <v>14</v>
      </c>
      <c r="F201" s="9"/>
      <c r="G201" s="9">
        <v>14</v>
      </c>
      <c r="H201" s="14"/>
    </row>
    <row r="202" spans="1:8" ht="32.450000000000003" customHeight="1" x14ac:dyDescent="0.25">
      <c r="A202" s="40">
        <v>195</v>
      </c>
      <c r="B202" s="15" t="s">
        <v>420</v>
      </c>
      <c r="C202" s="9" t="s">
        <v>409</v>
      </c>
      <c r="D202" s="9" t="s">
        <v>505</v>
      </c>
      <c r="E202" s="9">
        <f t="shared" si="1"/>
        <v>6</v>
      </c>
      <c r="F202" s="9"/>
      <c r="G202" s="9">
        <v>6</v>
      </c>
      <c r="H202" s="14"/>
    </row>
    <row r="203" spans="1:8" ht="47.25" x14ac:dyDescent="0.25">
      <c r="A203" s="32">
        <v>196</v>
      </c>
      <c r="B203" s="15" t="s">
        <v>421</v>
      </c>
      <c r="C203" s="9" t="s">
        <v>410</v>
      </c>
      <c r="D203" s="9" t="s">
        <v>506</v>
      </c>
      <c r="E203" s="9">
        <f t="shared" si="1"/>
        <v>59</v>
      </c>
      <c r="F203" s="9"/>
      <c r="G203" s="9">
        <v>59</v>
      </c>
      <c r="H203" s="14"/>
    </row>
    <row r="204" spans="1:8" ht="47.25" x14ac:dyDescent="0.25">
      <c r="A204" s="40">
        <v>197</v>
      </c>
      <c r="B204" s="15" t="s">
        <v>422</v>
      </c>
      <c r="C204" s="60" t="s">
        <v>411</v>
      </c>
      <c r="D204" s="9" t="s">
        <v>967</v>
      </c>
      <c r="E204" s="9">
        <f t="shared" si="1"/>
        <v>108</v>
      </c>
      <c r="F204" s="9"/>
      <c r="G204" s="9">
        <v>108</v>
      </c>
    </row>
    <row r="205" spans="1:8" ht="55.5" customHeight="1" x14ac:dyDescent="0.25">
      <c r="A205" s="32">
        <v>198</v>
      </c>
      <c r="B205" s="15" t="s">
        <v>423</v>
      </c>
      <c r="C205" s="60" t="s">
        <v>412</v>
      </c>
      <c r="D205" s="9" t="s">
        <v>967</v>
      </c>
      <c r="E205" s="10">
        <f t="shared" si="1"/>
        <v>153</v>
      </c>
      <c r="F205" s="10"/>
      <c r="G205" s="9">
        <v>153</v>
      </c>
      <c r="H205" s="56" t="s">
        <v>1045</v>
      </c>
    </row>
    <row r="206" spans="1:8" ht="56.25" customHeight="1" x14ac:dyDescent="0.25">
      <c r="A206" s="40">
        <v>199</v>
      </c>
      <c r="B206" s="15" t="s">
        <v>424</v>
      </c>
      <c r="C206" s="60" t="s">
        <v>413</v>
      </c>
      <c r="D206" s="9" t="s">
        <v>967</v>
      </c>
      <c r="E206" s="9">
        <f t="shared" si="1"/>
        <v>127</v>
      </c>
      <c r="F206" s="9"/>
      <c r="G206" s="9">
        <v>127</v>
      </c>
      <c r="H206" s="56" t="s">
        <v>1044</v>
      </c>
    </row>
    <row r="207" spans="1:8" ht="63" customHeight="1" x14ac:dyDescent="0.25">
      <c r="A207" s="32">
        <v>200</v>
      </c>
      <c r="B207" s="15" t="s">
        <v>425</v>
      </c>
      <c r="C207" s="60" t="s">
        <v>414</v>
      </c>
      <c r="D207" s="9" t="s">
        <v>967</v>
      </c>
      <c r="E207" s="9">
        <f t="shared" si="1"/>
        <v>105</v>
      </c>
      <c r="F207" s="9"/>
      <c r="G207" s="9">
        <v>105</v>
      </c>
      <c r="H207" s="56" t="s">
        <v>1039</v>
      </c>
    </row>
    <row r="208" spans="1:8" ht="47.25" x14ac:dyDescent="0.25">
      <c r="A208" s="40">
        <v>201</v>
      </c>
      <c r="B208" s="76" t="s">
        <v>426</v>
      </c>
      <c r="C208" s="77" t="s">
        <v>415</v>
      </c>
      <c r="D208" s="77" t="s">
        <v>507</v>
      </c>
      <c r="E208" s="77">
        <f t="shared" si="1"/>
        <v>7</v>
      </c>
      <c r="F208" s="77"/>
      <c r="G208" s="77">
        <v>7</v>
      </c>
      <c r="H208" s="14"/>
    </row>
    <row r="209" spans="1:8" ht="58.5" customHeight="1" x14ac:dyDescent="0.25">
      <c r="A209" s="32">
        <v>202</v>
      </c>
      <c r="B209" s="15" t="s">
        <v>427</v>
      </c>
      <c r="C209" s="60" t="s">
        <v>416</v>
      </c>
      <c r="D209" s="9" t="s">
        <v>967</v>
      </c>
      <c r="E209" s="9">
        <f t="shared" si="1"/>
        <v>136</v>
      </c>
      <c r="F209" s="9"/>
      <c r="G209" s="9">
        <v>136</v>
      </c>
      <c r="H209" s="56" t="s">
        <v>1043</v>
      </c>
    </row>
    <row r="210" spans="1:8" ht="59.25" customHeight="1" x14ac:dyDescent="0.25">
      <c r="A210" s="40">
        <v>203</v>
      </c>
      <c r="B210" s="15" t="s">
        <v>428</v>
      </c>
      <c r="C210" s="60" t="s">
        <v>417</v>
      </c>
      <c r="D210" s="9" t="s">
        <v>967</v>
      </c>
      <c r="E210" s="9">
        <f t="shared" si="1"/>
        <v>67</v>
      </c>
      <c r="F210" s="9"/>
      <c r="G210" s="9">
        <v>67</v>
      </c>
      <c r="H210" s="56" t="s">
        <v>1046</v>
      </c>
    </row>
    <row r="211" spans="1:8" ht="55.5" customHeight="1" x14ac:dyDescent="0.25">
      <c r="A211" s="32">
        <v>204</v>
      </c>
      <c r="B211" s="15" t="s">
        <v>429</v>
      </c>
      <c r="C211" s="60" t="s">
        <v>418</v>
      </c>
      <c r="D211" s="9" t="s">
        <v>967</v>
      </c>
      <c r="E211" s="9">
        <f t="shared" si="1"/>
        <v>59</v>
      </c>
      <c r="F211" s="9"/>
      <c r="G211" s="9">
        <v>59</v>
      </c>
      <c r="H211" s="56" t="s">
        <v>1047</v>
      </c>
    </row>
    <row r="212" spans="1:8" ht="31.5" x14ac:dyDescent="0.25">
      <c r="A212" s="40">
        <v>205</v>
      </c>
      <c r="B212" s="15" t="s">
        <v>430</v>
      </c>
      <c r="C212" s="9" t="s">
        <v>419</v>
      </c>
      <c r="D212" s="9" t="s">
        <v>225</v>
      </c>
      <c r="E212" s="9">
        <f t="shared" si="1"/>
        <v>30</v>
      </c>
      <c r="F212" s="9"/>
      <c r="G212" s="9">
        <v>30</v>
      </c>
      <c r="H212" s="14"/>
    </row>
    <row r="213" spans="1:8" ht="47.25" x14ac:dyDescent="0.25">
      <c r="A213" s="32">
        <v>206</v>
      </c>
      <c r="B213" s="15" t="s">
        <v>435</v>
      </c>
      <c r="C213" s="9" t="s">
        <v>431</v>
      </c>
      <c r="D213" s="9" t="s">
        <v>440</v>
      </c>
      <c r="E213" s="9">
        <f t="shared" si="1"/>
        <v>9</v>
      </c>
      <c r="F213" s="9"/>
      <c r="G213" s="9">
        <v>9</v>
      </c>
      <c r="H213" s="14"/>
    </row>
    <row r="214" spans="1:8" ht="47.25" x14ac:dyDescent="0.25">
      <c r="A214" s="40">
        <v>207</v>
      </c>
      <c r="B214" s="15" t="s">
        <v>436</v>
      </c>
      <c r="C214" s="9" t="s">
        <v>432</v>
      </c>
      <c r="D214" s="9" t="s">
        <v>441</v>
      </c>
      <c r="E214" s="9">
        <f t="shared" si="1"/>
        <v>24</v>
      </c>
      <c r="F214" s="9"/>
      <c r="G214" s="9">
        <v>24</v>
      </c>
      <c r="H214" s="14"/>
    </row>
    <row r="215" spans="1:8" ht="78.75" x14ac:dyDescent="0.25">
      <c r="A215" s="32">
        <v>208</v>
      </c>
      <c r="B215" s="15" t="s">
        <v>437</v>
      </c>
      <c r="C215" s="9" t="s">
        <v>433</v>
      </c>
      <c r="D215" s="9" t="s">
        <v>442</v>
      </c>
      <c r="E215" s="9">
        <f t="shared" si="1"/>
        <v>6</v>
      </c>
      <c r="F215" s="9"/>
      <c r="G215" s="9">
        <v>6</v>
      </c>
      <c r="H215" s="14"/>
    </row>
    <row r="216" spans="1:8" ht="63" x14ac:dyDescent="0.25">
      <c r="A216" s="40">
        <v>209</v>
      </c>
      <c r="B216" s="15" t="s">
        <v>438</v>
      </c>
      <c r="C216" s="9" t="s">
        <v>434</v>
      </c>
      <c r="D216" s="9" t="s">
        <v>443</v>
      </c>
      <c r="E216" s="9">
        <f t="shared" si="1"/>
        <v>10</v>
      </c>
      <c r="F216" s="9"/>
      <c r="G216" s="9">
        <v>10</v>
      </c>
      <c r="H216" s="14"/>
    </row>
    <row r="217" spans="1:8" ht="63" x14ac:dyDescent="0.25">
      <c r="A217" s="32">
        <v>210</v>
      </c>
      <c r="B217" s="15" t="s">
        <v>461</v>
      </c>
      <c r="C217" s="9" t="s">
        <v>458</v>
      </c>
      <c r="D217" s="9" t="s">
        <v>464</v>
      </c>
      <c r="E217" s="9">
        <f t="shared" si="1"/>
        <v>8</v>
      </c>
      <c r="F217" s="9"/>
      <c r="G217" s="9">
        <v>8</v>
      </c>
      <c r="H217" s="14"/>
    </row>
    <row r="218" spans="1:8" ht="63" x14ac:dyDescent="0.25">
      <c r="A218" s="40">
        <v>211</v>
      </c>
      <c r="B218" s="15" t="s">
        <v>462</v>
      </c>
      <c r="C218" s="9" t="s">
        <v>459</v>
      </c>
      <c r="D218" s="9" t="s">
        <v>464</v>
      </c>
      <c r="E218" s="9">
        <f t="shared" si="1"/>
        <v>8</v>
      </c>
      <c r="F218" s="9"/>
      <c r="G218" s="9">
        <v>8</v>
      </c>
      <c r="H218" s="14"/>
    </row>
    <row r="219" spans="1:8" ht="63" x14ac:dyDescent="0.25">
      <c r="A219" s="32">
        <v>212</v>
      </c>
      <c r="B219" s="15" t="s">
        <v>463</v>
      </c>
      <c r="C219" s="9" t="s">
        <v>460</v>
      </c>
      <c r="D219" s="9" t="s">
        <v>443</v>
      </c>
      <c r="E219" s="9">
        <f t="shared" si="1"/>
        <v>10</v>
      </c>
      <c r="F219" s="9"/>
      <c r="G219" s="9">
        <v>10</v>
      </c>
      <c r="H219" s="14"/>
    </row>
    <row r="220" spans="1:8" ht="63" x14ac:dyDescent="0.25">
      <c r="A220" s="40">
        <v>213</v>
      </c>
      <c r="B220" s="15" t="s">
        <v>450</v>
      </c>
      <c r="C220" s="9" t="s">
        <v>444</v>
      </c>
      <c r="D220" s="9" t="s">
        <v>465</v>
      </c>
      <c r="E220" s="9">
        <f t="shared" si="1"/>
        <v>8</v>
      </c>
      <c r="F220" s="9"/>
      <c r="G220" s="9">
        <v>8</v>
      </c>
      <c r="H220" s="14"/>
    </row>
    <row r="221" spans="1:8" ht="47.25" x14ac:dyDescent="0.25">
      <c r="A221" s="32">
        <v>214</v>
      </c>
      <c r="B221" s="15" t="s">
        <v>451</v>
      </c>
      <c r="C221" s="9" t="s">
        <v>445</v>
      </c>
      <c r="D221" s="9" t="s">
        <v>466</v>
      </c>
      <c r="E221" s="9">
        <f t="shared" si="1"/>
        <v>217</v>
      </c>
      <c r="F221" s="9"/>
      <c r="G221" s="9">
        <v>217</v>
      </c>
      <c r="H221" s="14"/>
    </row>
    <row r="222" spans="1:8" ht="47.25" x14ac:dyDescent="0.25">
      <c r="A222" s="40">
        <v>215</v>
      </c>
      <c r="B222" s="15" t="s">
        <v>452</v>
      </c>
      <c r="C222" s="9" t="s">
        <v>446</v>
      </c>
      <c r="D222" s="9" t="s">
        <v>439</v>
      </c>
      <c r="E222" s="9">
        <f t="shared" si="1"/>
        <v>22</v>
      </c>
      <c r="F222" s="9"/>
      <c r="G222" s="9">
        <v>22</v>
      </c>
      <c r="H222" s="14"/>
    </row>
    <row r="223" spans="1:8" ht="47.25" x14ac:dyDescent="0.25">
      <c r="A223" s="32">
        <v>216</v>
      </c>
      <c r="B223" s="15" t="s">
        <v>453</v>
      </c>
      <c r="C223" s="9" t="s">
        <v>447</v>
      </c>
      <c r="D223" s="9" t="s">
        <v>439</v>
      </c>
      <c r="E223" s="9">
        <f t="shared" si="1"/>
        <v>32</v>
      </c>
      <c r="F223" s="9"/>
      <c r="G223" s="9">
        <v>32</v>
      </c>
      <c r="H223" s="14"/>
    </row>
    <row r="224" spans="1:8" ht="63" x14ac:dyDescent="0.25">
      <c r="A224" s="40">
        <v>217</v>
      </c>
      <c r="B224" s="15" t="s">
        <v>454</v>
      </c>
      <c r="C224" s="9" t="s">
        <v>448</v>
      </c>
      <c r="D224" s="9" t="s">
        <v>467</v>
      </c>
      <c r="E224" s="9">
        <f t="shared" si="1"/>
        <v>7</v>
      </c>
      <c r="F224" s="9"/>
      <c r="G224" s="9">
        <v>7</v>
      </c>
      <c r="H224" s="14"/>
    </row>
    <row r="225" spans="1:8" ht="47.25" x14ac:dyDescent="0.25">
      <c r="A225" s="32">
        <v>218</v>
      </c>
      <c r="B225" s="15" t="s">
        <v>455</v>
      </c>
      <c r="C225" s="9" t="s">
        <v>449</v>
      </c>
      <c r="D225" s="9" t="s">
        <v>468</v>
      </c>
      <c r="E225" s="9">
        <f t="shared" si="1"/>
        <v>27</v>
      </c>
      <c r="F225" s="9"/>
      <c r="G225" s="9">
        <v>27</v>
      </c>
      <c r="H225" s="14"/>
    </row>
    <row r="226" spans="1:8" ht="31.15" customHeight="1" x14ac:dyDescent="0.25">
      <c r="A226" s="40">
        <v>219</v>
      </c>
      <c r="B226" s="15" t="s">
        <v>911</v>
      </c>
      <c r="C226" s="9" t="s">
        <v>913</v>
      </c>
      <c r="D226" s="9" t="s">
        <v>441</v>
      </c>
      <c r="E226" s="9">
        <f t="shared" si="1"/>
        <v>7</v>
      </c>
      <c r="F226" s="9"/>
      <c r="G226" s="7">
        <v>7</v>
      </c>
      <c r="H226" s="14"/>
    </row>
    <row r="227" spans="1:8" ht="47.25" x14ac:dyDescent="0.25">
      <c r="A227" s="32">
        <v>220</v>
      </c>
      <c r="B227" s="15" t="s">
        <v>912</v>
      </c>
      <c r="C227" s="9" t="s">
        <v>914</v>
      </c>
      <c r="D227" s="31" t="s">
        <v>915</v>
      </c>
      <c r="E227" s="9">
        <f t="shared" si="1"/>
        <v>40</v>
      </c>
      <c r="F227" s="9"/>
      <c r="G227" s="30">
        <v>40</v>
      </c>
      <c r="H227" s="14"/>
    </row>
    <row r="228" spans="1:8" ht="94.5" x14ac:dyDescent="0.25">
      <c r="A228" s="32">
        <v>221</v>
      </c>
      <c r="B228" s="82" t="s">
        <v>929</v>
      </c>
      <c r="C228" s="83" t="s">
        <v>916</v>
      </c>
      <c r="D228" s="81" t="s">
        <v>950</v>
      </c>
      <c r="E228" s="81">
        <f t="shared" ref="E228" si="6">SUM(F228:G228)</f>
        <v>650</v>
      </c>
      <c r="F228" s="81"/>
      <c r="G228" s="81">
        <v>650</v>
      </c>
      <c r="H228" s="42"/>
    </row>
    <row r="229" spans="1:8" ht="54.75" customHeight="1" x14ac:dyDescent="0.25">
      <c r="A229" s="32">
        <v>222</v>
      </c>
      <c r="B229" s="69" t="s">
        <v>1006</v>
      </c>
      <c r="C229" s="60" t="s">
        <v>1004</v>
      </c>
      <c r="D229" s="66" t="s">
        <v>441</v>
      </c>
      <c r="E229" s="62">
        <f t="shared" si="1"/>
        <v>13</v>
      </c>
      <c r="F229" s="62"/>
      <c r="G229" s="62">
        <v>13</v>
      </c>
      <c r="H229" s="56" t="s">
        <v>1028</v>
      </c>
    </row>
    <row r="230" spans="1:8" ht="47.25" x14ac:dyDescent="0.25">
      <c r="A230" s="32">
        <v>223</v>
      </c>
      <c r="B230" s="69" t="s">
        <v>1007</v>
      </c>
      <c r="C230" s="60" t="s">
        <v>960</v>
      </c>
      <c r="D230" s="66">
        <v>2017</v>
      </c>
      <c r="E230" s="62">
        <f t="shared" si="1"/>
        <v>1</v>
      </c>
      <c r="F230" s="62"/>
      <c r="G230" s="62">
        <v>1</v>
      </c>
      <c r="H230" s="56" t="s">
        <v>1030</v>
      </c>
    </row>
    <row r="231" spans="1:8" ht="94.5" x14ac:dyDescent="0.25">
      <c r="A231" s="32">
        <v>224</v>
      </c>
      <c r="B231" s="69" t="s">
        <v>1008</v>
      </c>
      <c r="C231" s="60" t="s">
        <v>1005</v>
      </c>
      <c r="D231" s="66" t="s">
        <v>976</v>
      </c>
      <c r="E231" s="62">
        <f t="shared" si="1"/>
        <v>29</v>
      </c>
      <c r="F231" s="62"/>
      <c r="G231" s="62">
        <v>29</v>
      </c>
      <c r="H231" s="56" t="s">
        <v>1031</v>
      </c>
    </row>
    <row r="232" spans="1:8" ht="63" x14ac:dyDescent="0.25">
      <c r="A232" s="32">
        <v>225</v>
      </c>
      <c r="B232" s="69" t="s">
        <v>1000</v>
      </c>
      <c r="C232" s="60" t="s">
        <v>996</v>
      </c>
      <c r="D232" s="66" t="s">
        <v>987</v>
      </c>
      <c r="E232" s="62">
        <f t="shared" si="1"/>
        <v>32</v>
      </c>
      <c r="F232" s="62"/>
      <c r="G232" s="62">
        <v>32</v>
      </c>
      <c r="H232" s="56" t="s">
        <v>1032</v>
      </c>
    </row>
    <row r="233" spans="1:8" ht="63" x14ac:dyDescent="0.25">
      <c r="A233" s="32">
        <v>226</v>
      </c>
      <c r="B233" s="69" t="s">
        <v>1001</v>
      </c>
      <c r="C233" s="60" t="s">
        <v>997</v>
      </c>
      <c r="D233" s="66" t="s">
        <v>976</v>
      </c>
      <c r="E233" s="62">
        <f t="shared" si="1"/>
        <v>46</v>
      </c>
      <c r="F233" s="62"/>
      <c r="G233" s="62">
        <v>46</v>
      </c>
      <c r="H233" s="56" t="s">
        <v>1033</v>
      </c>
    </row>
    <row r="234" spans="1:8" ht="63" x14ac:dyDescent="0.25">
      <c r="A234" s="32">
        <v>227</v>
      </c>
      <c r="B234" s="69" t="s">
        <v>1002</v>
      </c>
      <c r="C234" s="60" t="s">
        <v>998</v>
      </c>
      <c r="D234" s="66" t="s">
        <v>975</v>
      </c>
      <c r="E234" s="62">
        <f t="shared" si="1"/>
        <v>29</v>
      </c>
      <c r="F234" s="62"/>
      <c r="G234" s="62">
        <v>29</v>
      </c>
      <c r="H234" s="56" t="s">
        <v>1031</v>
      </c>
    </row>
    <row r="235" spans="1:8" ht="94.5" x14ac:dyDescent="0.25">
      <c r="A235" s="32">
        <v>228</v>
      </c>
      <c r="B235" s="69" t="s">
        <v>1003</v>
      </c>
      <c r="C235" s="60" t="s">
        <v>999</v>
      </c>
      <c r="D235" s="66" t="s">
        <v>987</v>
      </c>
      <c r="E235" s="62">
        <f t="shared" si="1"/>
        <v>59</v>
      </c>
      <c r="F235" s="62"/>
      <c r="G235" s="62">
        <v>59</v>
      </c>
      <c r="H235" s="56" t="s">
        <v>1034</v>
      </c>
    </row>
    <row r="236" spans="1:8" ht="63" x14ac:dyDescent="0.25">
      <c r="A236" s="32">
        <v>229</v>
      </c>
      <c r="B236" s="69" t="s">
        <v>992</v>
      </c>
      <c r="C236" s="60" t="s">
        <v>988</v>
      </c>
      <c r="D236" s="66" t="s">
        <v>977</v>
      </c>
      <c r="E236" s="62">
        <f t="shared" si="1"/>
        <v>14</v>
      </c>
      <c r="F236" s="62"/>
      <c r="G236" s="62">
        <v>14</v>
      </c>
      <c r="H236" s="56" t="s">
        <v>1035</v>
      </c>
    </row>
    <row r="237" spans="1:8" ht="78.75" x14ac:dyDescent="0.25">
      <c r="A237" s="32">
        <v>230</v>
      </c>
      <c r="B237" s="69" t="s">
        <v>993</v>
      </c>
      <c r="C237" s="60" t="s">
        <v>989</v>
      </c>
      <c r="D237" s="66" t="s">
        <v>975</v>
      </c>
      <c r="E237" s="62">
        <f t="shared" si="1"/>
        <v>13</v>
      </c>
      <c r="F237" s="62"/>
      <c r="G237" s="62">
        <v>13</v>
      </c>
      <c r="H237" s="56" t="s">
        <v>1028</v>
      </c>
    </row>
    <row r="238" spans="1:8" ht="94.5" x14ac:dyDescent="0.25">
      <c r="A238" s="32">
        <v>231</v>
      </c>
      <c r="B238" s="70" t="s">
        <v>994</v>
      </c>
      <c r="C238" s="60" t="s">
        <v>990</v>
      </c>
      <c r="D238" s="66" t="s">
        <v>977</v>
      </c>
      <c r="E238" s="62">
        <f t="shared" si="1"/>
        <v>14</v>
      </c>
      <c r="F238" s="62"/>
      <c r="G238" s="62">
        <v>14</v>
      </c>
      <c r="H238" s="56" t="s">
        <v>1035</v>
      </c>
    </row>
    <row r="239" spans="1:8" ht="94.5" x14ac:dyDescent="0.25">
      <c r="A239" s="32">
        <v>232</v>
      </c>
      <c r="B239" s="71" t="s">
        <v>995</v>
      </c>
      <c r="C239" s="60" t="s">
        <v>991</v>
      </c>
      <c r="D239" s="66" t="s">
        <v>976</v>
      </c>
      <c r="E239" s="62">
        <f>SUM(F239:G239)</f>
        <v>7</v>
      </c>
      <c r="F239" s="62"/>
      <c r="G239" s="62">
        <v>7</v>
      </c>
      <c r="H239" s="56" t="s">
        <v>1036</v>
      </c>
    </row>
    <row r="240" spans="1:8" ht="63" x14ac:dyDescent="0.25">
      <c r="A240" s="32">
        <v>233</v>
      </c>
      <c r="B240" s="69" t="s">
        <v>982</v>
      </c>
      <c r="C240" s="60" t="s">
        <v>978</v>
      </c>
      <c r="D240" s="66" t="s">
        <v>977</v>
      </c>
      <c r="E240" s="62">
        <f t="shared" si="1"/>
        <v>18</v>
      </c>
      <c r="F240" s="62"/>
      <c r="G240" s="62">
        <v>18</v>
      </c>
      <c r="H240" s="56" t="s">
        <v>1037</v>
      </c>
    </row>
    <row r="241" spans="1:8" ht="63" x14ac:dyDescent="0.25">
      <c r="A241" s="32">
        <v>234</v>
      </c>
      <c r="B241" s="69" t="s">
        <v>983</v>
      </c>
      <c r="C241" s="60" t="s">
        <v>979</v>
      </c>
      <c r="D241" s="66" t="s">
        <v>976</v>
      </c>
      <c r="E241" s="62">
        <f t="shared" si="1"/>
        <v>14</v>
      </c>
      <c r="F241" s="62"/>
      <c r="G241" s="62">
        <v>14</v>
      </c>
      <c r="H241" s="56" t="s">
        <v>1035</v>
      </c>
    </row>
    <row r="242" spans="1:8" ht="63" x14ac:dyDescent="0.25">
      <c r="A242" s="32">
        <v>235</v>
      </c>
      <c r="B242" s="69" t="s">
        <v>984</v>
      </c>
      <c r="C242" s="60" t="s">
        <v>980</v>
      </c>
      <c r="D242" s="66" t="s">
        <v>986</v>
      </c>
      <c r="E242" s="62">
        <f t="shared" si="1"/>
        <v>27</v>
      </c>
      <c r="F242" s="62"/>
      <c r="G242" s="62">
        <v>27</v>
      </c>
      <c r="H242" s="84" t="s">
        <v>1049</v>
      </c>
    </row>
    <row r="243" spans="1:8" ht="63" x14ac:dyDescent="0.25">
      <c r="A243" s="32">
        <v>236</v>
      </c>
      <c r="B243" s="69" t="s">
        <v>985</v>
      </c>
      <c r="C243" s="60" t="s">
        <v>981</v>
      </c>
      <c r="D243" s="66" t="s">
        <v>987</v>
      </c>
      <c r="E243" s="62">
        <f t="shared" si="1"/>
        <v>1</v>
      </c>
      <c r="F243" s="62"/>
      <c r="G243" s="62">
        <v>1</v>
      </c>
      <c r="H243" s="84" t="s">
        <v>1050</v>
      </c>
    </row>
    <row r="244" spans="1:8" ht="78.75" x14ac:dyDescent="0.25">
      <c r="A244" s="32">
        <v>237</v>
      </c>
      <c r="B244" s="69" t="s">
        <v>972</v>
      </c>
      <c r="C244" s="60" t="s">
        <v>968</v>
      </c>
      <c r="D244" s="66" t="s">
        <v>975</v>
      </c>
      <c r="E244" s="62">
        <f t="shared" si="1"/>
        <v>1</v>
      </c>
      <c r="F244" s="62"/>
      <c r="G244" s="62">
        <v>1</v>
      </c>
      <c r="H244" s="84" t="s">
        <v>1050</v>
      </c>
    </row>
    <row r="245" spans="1:8" ht="78.75" x14ac:dyDescent="0.25">
      <c r="A245" s="32">
        <v>238</v>
      </c>
      <c r="B245" s="71" t="s">
        <v>973</v>
      </c>
      <c r="C245" s="60" t="s">
        <v>969</v>
      </c>
      <c r="D245" s="66" t="s">
        <v>976</v>
      </c>
      <c r="E245" s="62">
        <f t="shared" si="1"/>
        <v>43</v>
      </c>
      <c r="F245" s="62"/>
      <c r="G245" s="62">
        <v>43</v>
      </c>
      <c r="H245" s="84" t="s">
        <v>1051</v>
      </c>
    </row>
    <row r="246" spans="1:8" ht="63" x14ac:dyDescent="0.25">
      <c r="A246" s="32">
        <v>239</v>
      </c>
      <c r="B246" s="72" t="s">
        <v>974</v>
      </c>
      <c r="C246" s="60" t="s">
        <v>970</v>
      </c>
      <c r="D246" s="66" t="s">
        <v>977</v>
      </c>
      <c r="E246" s="62">
        <f t="shared" si="1"/>
        <v>14</v>
      </c>
      <c r="F246" s="62"/>
      <c r="G246" s="62">
        <v>14</v>
      </c>
      <c r="H246" s="84" t="s">
        <v>1052</v>
      </c>
    </row>
    <row r="247" spans="1:8" ht="63" x14ac:dyDescent="0.25">
      <c r="A247" s="32">
        <v>240</v>
      </c>
      <c r="B247" s="72" t="s">
        <v>963</v>
      </c>
      <c r="C247" s="60" t="s">
        <v>971</v>
      </c>
      <c r="D247" s="66" t="s">
        <v>966</v>
      </c>
      <c r="E247" s="62">
        <f t="shared" si="1"/>
        <v>163</v>
      </c>
      <c r="F247" s="62"/>
      <c r="G247" s="62">
        <v>163</v>
      </c>
      <c r="H247" s="84" t="s">
        <v>1056</v>
      </c>
    </row>
    <row r="248" spans="1:8" s="43" customFormat="1" ht="24" customHeight="1" x14ac:dyDescent="0.25">
      <c r="A248" s="36" t="s">
        <v>10</v>
      </c>
      <c r="B248" s="67" t="s">
        <v>487</v>
      </c>
      <c r="C248" s="68"/>
      <c r="D248" s="37"/>
      <c r="E248" s="37">
        <f>SUM(E67:E247)</f>
        <v>6688</v>
      </c>
      <c r="F248" s="37">
        <f>SUM(F67:F247)</f>
        <v>0</v>
      </c>
      <c r="G248" s="37">
        <f>SUM(G67:G247)</f>
        <v>6688</v>
      </c>
      <c r="H248" s="38"/>
    </row>
    <row r="249" spans="1:8" s="22" customFormat="1" ht="18" customHeight="1" x14ac:dyDescent="0.25">
      <c r="A249" s="95" t="s">
        <v>488</v>
      </c>
      <c r="B249" s="96"/>
      <c r="C249" s="9"/>
      <c r="D249" s="9"/>
      <c r="E249" s="20">
        <f>E66+E248</f>
        <v>17378</v>
      </c>
      <c r="F249" s="20">
        <f>F66+F248</f>
        <v>10482</v>
      </c>
      <c r="G249" s="20">
        <f>G66+G248</f>
        <v>6688</v>
      </c>
      <c r="H249" s="47"/>
    </row>
    <row r="250" spans="1:8" ht="15.75" customHeight="1" x14ac:dyDescent="0.25"/>
    <row r="251" spans="1:8" ht="24.75" x14ac:dyDescent="0.25">
      <c r="A251" s="5"/>
      <c r="B251" s="48" t="s">
        <v>923</v>
      </c>
      <c r="C251" s="49">
        <f>E249</f>
        <v>17378</v>
      </c>
      <c r="D251" s="50" t="s">
        <v>1010</v>
      </c>
      <c r="E251" s="51"/>
      <c r="F251" s="51"/>
      <c r="G251" s="52">
        <f>G249</f>
        <v>6688</v>
      </c>
      <c r="H251" s="53" t="s">
        <v>924</v>
      </c>
    </row>
    <row r="252" spans="1:8" s="5" customFormat="1" x14ac:dyDescent="0.25">
      <c r="B252" s="74" t="s">
        <v>1060</v>
      </c>
    </row>
    <row r="253" spans="1:8" s="5" customFormat="1" x14ac:dyDescent="0.25">
      <c r="A253"/>
      <c r="B253" s="16"/>
      <c r="C253"/>
      <c r="D253"/>
      <c r="E253"/>
      <c r="F253"/>
      <c r="G253"/>
      <c r="H253"/>
    </row>
  </sheetData>
  <mergeCells count="10">
    <mergeCell ref="A249:B249"/>
    <mergeCell ref="A1:H1"/>
    <mergeCell ref="A2:H2"/>
    <mergeCell ref="A3:H3"/>
    <mergeCell ref="A4:A5"/>
    <mergeCell ref="B4:B5"/>
    <mergeCell ref="C4:C5"/>
    <mergeCell ref="D4:D5"/>
    <mergeCell ref="E4:G4"/>
    <mergeCell ref="H4:H5"/>
  </mergeCells>
  <pageMargins left="0.70866141732283472" right="0.70866141732283472" top="0.68" bottom="0.35" header="0.31496062992125984" footer="0.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C10" zoomScaleNormal="100" workbookViewId="0">
      <selection activeCell="G17" sqref="G17"/>
    </sheetView>
  </sheetViews>
  <sheetFormatPr defaultColWidth="9.140625" defaultRowHeight="15" x14ac:dyDescent="0.25"/>
  <cols>
    <col min="1" max="1" width="16.7109375" style="5" customWidth="1"/>
    <col min="2" max="2" width="13.7109375" style="5" customWidth="1"/>
    <col min="3" max="3" width="16.7109375" style="5" customWidth="1"/>
    <col min="4" max="4" width="13.7109375" style="5" customWidth="1"/>
    <col min="5" max="5" width="16.7109375" style="5" customWidth="1"/>
    <col min="6" max="6" width="13.7109375" style="5" customWidth="1"/>
    <col min="7" max="9" width="14.7109375" style="5" customWidth="1"/>
    <col min="10" max="16384" width="9.140625" style="5"/>
  </cols>
  <sheetData>
    <row r="1" spans="1:9" ht="15.75" x14ac:dyDescent="0.25">
      <c r="A1" s="89" t="s">
        <v>15</v>
      </c>
      <c r="B1" s="97"/>
      <c r="C1" s="97"/>
      <c r="D1" s="97"/>
      <c r="E1" s="97"/>
      <c r="F1" s="97"/>
      <c r="G1" s="97"/>
      <c r="H1" s="97"/>
      <c r="I1" s="97"/>
    </row>
    <row r="2" spans="1:9" ht="15.75" x14ac:dyDescent="0.25">
      <c r="A2" s="89" t="s">
        <v>930</v>
      </c>
      <c r="B2" s="99"/>
      <c r="C2" s="99"/>
      <c r="D2" s="99"/>
      <c r="E2" s="99"/>
      <c r="F2" s="99"/>
      <c r="G2" s="99"/>
      <c r="H2" s="99"/>
      <c r="I2" s="99"/>
    </row>
    <row r="3" spans="1:9" x14ac:dyDescent="0.25">
      <c r="A3" s="97" t="s">
        <v>1065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89" t="s">
        <v>1012</v>
      </c>
      <c r="B4" s="99"/>
      <c r="C4" s="99"/>
      <c r="D4" s="99"/>
      <c r="E4" s="99"/>
      <c r="F4" s="99"/>
      <c r="G4" s="99"/>
      <c r="H4" s="99"/>
      <c r="I4" s="99"/>
    </row>
    <row r="5" spans="1:9" ht="18.75" x14ac:dyDescent="0.25">
      <c r="A5" s="100" t="s">
        <v>16</v>
      </c>
      <c r="B5" s="99"/>
      <c r="C5" s="99"/>
      <c r="D5" s="99"/>
      <c r="E5" s="99"/>
      <c r="F5" s="99"/>
      <c r="G5" s="99"/>
      <c r="H5" s="99"/>
      <c r="I5" s="99"/>
    </row>
    <row r="6" spans="1:9" ht="15.75" x14ac:dyDescent="0.25">
      <c r="A6" s="101"/>
      <c r="B6" s="99"/>
      <c r="C6" s="99"/>
      <c r="D6" s="99"/>
      <c r="E6" s="99"/>
      <c r="F6" s="99"/>
      <c r="G6" s="99"/>
      <c r="H6" s="99"/>
      <c r="I6" s="99"/>
    </row>
    <row r="7" spans="1:9" ht="15.75" x14ac:dyDescent="0.25">
      <c r="A7" s="91" t="s">
        <v>17</v>
      </c>
      <c r="B7" s="99"/>
      <c r="C7" s="99"/>
      <c r="D7" s="99"/>
      <c r="E7" s="99"/>
      <c r="F7" s="99"/>
      <c r="G7" s="99"/>
      <c r="H7" s="99"/>
      <c r="I7" s="99"/>
    </row>
    <row r="8" spans="1:9" ht="15.75" x14ac:dyDescent="0.25">
      <c r="A8" s="91" t="s">
        <v>18</v>
      </c>
      <c r="B8" s="99"/>
      <c r="C8" s="99"/>
      <c r="D8" s="99"/>
      <c r="E8" s="99"/>
      <c r="F8" s="99"/>
      <c r="G8" s="99"/>
      <c r="H8" s="99"/>
      <c r="I8" s="99"/>
    </row>
    <row r="9" spans="1:9" ht="15.75" x14ac:dyDescent="0.25">
      <c r="A9" s="102" t="s">
        <v>1063</v>
      </c>
      <c r="B9" s="99"/>
      <c r="C9" s="99"/>
      <c r="D9" s="99"/>
      <c r="E9" s="99"/>
      <c r="F9" s="99"/>
      <c r="G9" s="99"/>
      <c r="H9" s="99"/>
      <c r="I9" s="99"/>
    </row>
    <row r="10" spans="1:9" x14ac:dyDescent="0.25">
      <c r="A10" s="103" t="s">
        <v>19</v>
      </c>
      <c r="B10" s="99"/>
      <c r="C10" s="99"/>
      <c r="D10" s="99"/>
      <c r="E10" s="99"/>
      <c r="F10" s="99"/>
      <c r="G10" s="99"/>
      <c r="H10" s="99"/>
      <c r="I10" s="99"/>
    </row>
    <row r="11" spans="1:9" ht="15.75" x14ac:dyDescent="0.25">
      <c r="A11" s="91" t="s">
        <v>1011</v>
      </c>
      <c r="B11" s="99"/>
      <c r="C11" s="99"/>
      <c r="D11" s="99"/>
      <c r="E11" s="99"/>
      <c r="F11" s="99"/>
      <c r="G11" s="99"/>
      <c r="H11" s="99"/>
      <c r="I11" s="99"/>
    </row>
    <row r="12" spans="1:9" ht="15" customHeight="1" x14ac:dyDescent="0.25">
      <c r="A12" s="92"/>
      <c r="B12" s="106"/>
      <c r="C12" s="106"/>
      <c r="D12" s="106"/>
      <c r="E12" s="106"/>
      <c r="F12" s="106"/>
      <c r="G12" s="106"/>
      <c r="H12" s="106"/>
      <c r="I12" s="106"/>
    </row>
    <row r="13" spans="1:9" ht="46.5" customHeight="1" x14ac:dyDescent="0.25">
      <c r="A13" s="94" t="s">
        <v>20</v>
      </c>
      <c r="B13" s="94"/>
      <c r="C13" s="94"/>
      <c r="D13" s="94"/>
      <c r="E13" s="104" t="s">
        <v>21</v>
      </c>
      <c r="F13" s="104"/>
      <c r="G13" s="94" t="s">
        <v>44</v>
      </c>
      <c r="H13" s="94" t="s">
        <v>26</v>
      </c>
      <c r="I13" s="104" t="s">
        <v>7</v>
      </c>
    </row>
    <row r="14" spans="1:9" ht="35.25" customHeight="1" x14ac:dyDescent="0.25">
      <c r="A14" s="94" t="s">
        <v>23</v>
      </c>
      <c r="B14" s="94"/>
      <c r="C14" s="94" t="s">
        <v>27</v>
      </c>
      <c r="D14" s="94"/>
      <c r="E14" s="104"/>
      <c r="F14" s="104"/>
      <c r="G14" s="107"/>
      <c r="H14" s="107"/>
      <c r="I14" s="104"/>
    </row>
    <row r="15" spans="1:9" ht="78.75" x14ac:dyDescent="0.25">
      <c r="A15" s="1" t="s">
        <v>24</v>
      </c>
      <c r="B15" s="1" t="s">
        <v>22</v>
      </c>
      <c r="C15" s="1" t="s">
        <v>28</v>
      </c>
      <c r="D15" s="1" t="s">
        <v>22</v>
      </c>
      <c r="E15" s="1" t="s">
        <v>25</v>
      </c>
      <c r="F15" s="1" t="s">
        <v>22</v>
      </c>
      <c r="G15" s="107"/>
      <c r="H15" s="107"/>
      <c r="I15" s="104"/>
    </row>
    <row r="16" spans="1:9" ht="15.75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</row>
    <row r="17" spans="1:9" ht="28.9" customHeight="1" x14ac:dyDescent="0.25">
      <c r="A17" s="1">
        <f>Таб.1Фед.соб!E17</f>
        <v>1511</v>
      </c>
      <c r="B17" s="1">
        <f>Таб.1Фед.соб!G17</f>
        <v>167</v>
      </c>
      <c r="C17" s="1">
        <f>Таб.2СобМО!E326</f>
        <v>42297</v>
      </c>
      <c r="D17" s="1">
        <f>Таб.2СобМО!G326</f>
        <v>12040</v>
      </c>
      <c r="E17" s="1">
        <f>'Таб.3 мун.соб.'!E249</f>
        <v>17378</v>
      </c>
      <c r="F17" s="1">
        <f>'Таб.3 мун.соб.'!G249</f>
        <v>6688</v>
      </c>
      <c r="G17" s="1">
        <f>A17+C17+E17</f>
        <v>61186</v>
      </c>
      <c r="H17" s="1">
        <f>B17+D17+F17</f>
        <v>18895</v>
      </c>
      <c r="I17" s="1"/>
    </row>
    <row r="18" spans="1:9" ht="15.75" x14ac:dyDescent="0.25">
      <c r="A18" s="3"/>
    </row>
    <row r="19" spans="1:9" x14ac:dyDescent="0.25">
      <c r="A19" s="98" t="s">
        <v>927</v>
      </c>
      <c r="B19" s="90"/>
      <c r="C19" s="75" t="s">
        <v>1062</v>
      </c>
      <c r="D19" s="39"/>
      <c r="E19" s="39"/>
      <c r="F19" s="39"/>
      <c r="G19" s="39"/>
      <c r="H19" s="39"/>
      <c r="I19" s="39"/>
    </row>
    <row r="20" spans="1:9" ht="15.75" x14ac:dyDescent="0.25">
      <c r="A20" s="3"/>
    </row>
    <row r="21" spans="1:9" ht="15.75" x14ac:dyDescent="0.25">
      <c r="A21" s="4" t="s">
        <v>30</v>
      </c>
    </row>
    <row r="22" spans="1:9" ht="15.75" x14ac:dyDescent="0.25">
      <c r="A22" s="4" t="s">
        <v>1064</v>
      </c>
      <c r="E22" s="11"/>
      <c r="G22" s="5" t="s">
        <v>32</v>
      </c>
    </row>
    <row r="23" spans="1:9" ht="15.75" x14ac:dyDescent="0.25">
      <c r="A23" s="4" t="s">
        <v>31</v>
      </c>
    </row>
    <row r="24" spans="1:9" x14ac:dyDescent="0.25">
      <c r="A24" s="98" t="s">
        <v>29</v>
      </c>
      <c r="B24" s="99"/>
      <c r="C24" s="99"/>
      <c r="D24" s="99"/>
      <c r="E24" s="99"/>
      <c r="F24" s="99"/>
      <c r="G24" s="99"/>
      <c r="H24" s="99"/>
      <c r="I24" s="99"/>
    </row>
  </sheetData>
  <mergeCells count="21">
    <mergeCell ref="A3:I3"/>
    <mergeCell ref="A11:I11"/>
    <mergeCell ref="A12:I12"/>
    <mergeCell ref="G13:G15"/>
    <mergeCell ref="H13:H15"/>
    <mergeCell ref="A19:B19"/>
    <mergeCell ref="A24:I24"/>
    <mergeCell ref="A1:I1"/>
    <mergeCell ref="A2:I2"/>
    <mergeCell ref="A4:I4"/>
    <mergeCell ref="A5:I5"/>
    <mergeCell ref="A6:I6"/>
    <mergeCell ref="A7:I7"/>
    <mergeCell ref="A8:I8"/>
    <mergeCell ref="A9:I9"/>
    <mergeCell ref="A10:I10"/>
    <mergeCell ref="A13:D13"/>
    <mergeCell ref="E13:F14"/>
    <mergeCell ref="I13:I15"/>
    <mergeCell ref="A14:B14"/>
    <mergeCell ref="C14:D14"/>
  </mergeCells>
  <pageMargins left="0.59" right="0.21" top="0.36" bottom="0.2899999999999999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Таб.1Фед.соб</vt:lpstr>
      <vt:lpstr>Таб.2СобМО</vt:lpstr>
      <vt:lpstr>Таб.3 мун.соб.</vt:lpstr>
      <vt:lpstr>Общее Прил.4</vt:lpstr>
      <vt:lpstr>Таб.1Фед.соб!Заголовки_для_печати</vt:lpstr>
      <vt:lpstr>Таб.2СобМО!Заголовки_для_печати</vt:lpstr>
      <vt:lpstr>'Таб.3 мун.соб.'!Заголовки_для_печати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ARGO-18-037</cp:lastModifiedBy>
  <cp:lastPrinted>2018-12-18T12:10:06Z</cp:lastPrinted>
  <dcterms:created xsi:type="dcterms:W3CDTF">2017-11-17T11:35:23Z</dcterms:created>
  <dcterms:modified xsi:type="dcterms:W3CDTF">2018-12-18T12:10:30Z</dcterms:modified>
</cp:coreProperties>
</file>