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definedNames>
    <definedName name="_xlnm._FilterDatabase" localSheetId="0" hidden="1">Приложение!$A$5:$G$52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/>
  <c r="G50"/>
  <c r="G49"/>
  <c r="G48"/>
  <c r="G46"/>
  <c r="G45"/>
  <c r="G44"/>
  <c r="G42"/>
  <c r="G41"/>
  <c r="G40"/>
  <c r="G38"/>
  <c r="G37"/>
  <c r="G35"/>
  <c r="G34"/>
  <c r="G33"/>
  <c r="G32"/>
  <c r="G31"/>
  <c r="G30"/>
  <c r="G28"/>
  <c r="G26"/>
  <c r="G25"/>
  <c r="G24"/>
  <c r="G22"/>
  <c r="G21"/>
  <c r="G20"/>
  <c r="G19"/>
  <c r="G17"/>
  <c r="G16"/>
  <c r="G14"/>
  <c r="G13"/>
  <c r="G11"/>
  <c r="G9"/>
  <c r="G8"/>
  <c r="G7"/>
  <c r="G6"/>
  <c r="E52"/>
  <c r="E50"/>
  <c r="E49"/>
  <c r="E48"/>
  <c r="E46"/>
  <c r="E45"/>
  <c r="E44"/>
  <c r="E42"/>
  <c r="E41"/>
  <c r="E40"/>
  <c r="E38"/>
  <c r="E37"/>
  <c r="E35"/>
  <c r="E34"/>
  <c r="E33"/>
  <c r="E32"/>
  <c r="E31"/>
  <c r="E30"/>
  <c r="E28"/>
  <c r="E26"/>
  <c r="E25"/>
  <c r="E24"/>
  <c r="E22"/>
  <c r="E21"/>
  <c r="E20"/>
  <c r="E19"/>
  <c r="E17"/>
  <c r="E16"/>
  <c r="E14"/>
  <c r="E13"/>
  <c r="E11"/>
  <c r="E10"/>
  <c r="E9"/>
  <c r="E8"/>
  <c r="E7"/>
  <c r="E6"/>
  <c r="F51"/>
  <c r="F47"/>
  <c r="F43"/>
  <c r="F39"/>
  <c r="F36"/>
  <c r="F29"/>
  <c r="F27"/>
  <c r="F23"/>
  <c r="F18"/>
  <c r="F15"/>
  <c r="F12"/>
  <c r="F5"/>
  <c r="D51"/>
  <c r="G51" s="1"/>
  <c r="C51"/>
  <c r="D47"/>
  <c r="C47"/>
  <c r="D43"/>
  <c r="C43"/>
  <c r="D39"/>
  <c r="C39"/>
  <c r="D36"/>
  <c r="C36"/>
  <c r="D29"/>
  <c r="C29"/>
  <c r="D27"/>
  <c r="C27"/>
  <c r="D23"/>
  <c r="C23"/>
  <c r="D18"/>
  <c r="C18"/>
  <c r="D15"/>
  <c r="C15"/>
  <c r="D12"/>
  <c r="C12"/>
  <c r="D5"/>
  <c r="C5"/>
  <c r="G47" l="1"/>
  <c r="G36"/>
  <c r="G18"/>
  <c r="G15"/>
  <c r="D4"/>
  <c r="G5"/>
  <c r="G12"/>
  <c r="G27"/>
  <c r="G43"/>
  <c r="E12"/>
  <c r="E18"/>
  <c r="E36"/>
  <c r="G23"/>
  <c r="E29"/>
  <c r="G39"/>
  <c r="E5"/>
  <c r="G29"/>
  <c r="C4"/>
  <c r="E15"/>
  <c r="E23"/>
  <c r="E27"/>
  <c r="E39"/>
  <c r="E43"/>
  <c r="E47"/>
  <c r="E51"/>
  <c r="F4"/>
  <c r="E4" l="1"/>
  <c r="G4"/>
</calcChain>
</file>

<file path=xl/sharedStrings.xml><?xml version="1.0" encoding="utf-8"?>
<sst xmlns="http://schemas.openxmlformats.org/spreadsheetml/2006/main" count="106" uniqueCount="106">
  <si>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</si>
  <si>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</si>
  <si>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</si>
  <si>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</si>
  <si>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</si>
  <si>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</si>
  <si>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</si>
  <si>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</si>
  <si>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</si>
  <si>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</si>
  <si>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</si>
  <si>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</si>
  <si>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</si>
  <si>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</si>
  <si>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</si>
  <si>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</si>
  <si>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</si>
  <si>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</si>
  <si>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</si>
  <si>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</si>
  <si>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</si>
  <si>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</si>
  <si>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</si>
  <si>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</si>
  <si>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</si>
  <si>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</si>
  <si>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</si>
  <si>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</si>
  <si>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</si>
  <si>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</si>
  <si>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</si>
  <si>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</si>
  <si>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</si>
  <si>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</si>
  <si>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</si>
  <si>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</si>
  <si>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</si>
  <si>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</si>
  <si>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</si>
  <si>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</si>
  <si>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</si>
  <si>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</si>
  <si>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</si>
  <si>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</si>
  <si>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</si>
  <si>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</si>
  <si>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</si>
  <si>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</si>
  <si>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</si>
  <si>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</si>
  <si>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</si>
  <si>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</si>
  <si>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</si>
  <si>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</si>
  <si>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</si>
  <si>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</si>
  <si>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</si>
  <si>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</si>
  <si>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</si>
  <si>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</si>
  <si>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</si>
  <si>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</si>
  <si>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</si>
  <si>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</si>
  <si>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</si>
  <si>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</si>
  <si>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</si>
  <si>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</si>
  <si>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</si>
  <si>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</si>
  <si>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</si>
  <si>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</si>
  <si>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</si>
  <si>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</si>
  <si>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</si>
  <si>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</si>
  <si>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</si>
  <si>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</si>
  <si>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</si>
  <si>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</si>
  <si>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</si>
  <si>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</si>
  <si>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</si>
  <si>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</si>
  <si>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</si>
  <si>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</si>
  <si>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</si>
  <si>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</si>
  <si>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</si>
  <si>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</si>
  <si>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</si>
  <si>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</si>
  <si>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</si>
  <si>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</si>
  <si>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</si>
  <si>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</si>
  <si>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</si>
  <si>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</si>
  <si>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</si>
  <si>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</si>
  <si>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2019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</si>
  <si>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</si>
  <si>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2018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</si>
  <si>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2019 год в сравнении с 2018 годом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</si>
  <si>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</si>
  <si>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01.01.2019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</si>
</sst>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Normal="100" zoomScaleSheetLayoutView="70" workbookViewId="0">
      <selection activeCell="I8" sqref="I8"/>
    </sheetView>
  </sheetViews>
  <sheetFormatPr defaultRowHeight="14.4"/>
  <cols>
    <col min="1" max="1" width="6.6640625" customWidth="1"/>
    <col min="2" max="2" width="54.33203125" customWidth="1"/>
    <col min="3" max="7" width="15.44140625" customWidth="1"/>
  </cols>
  <sheetData>
    <row r="1" spans="1:7" ht="58.5" customHeight="1">
      <c r="A1" s="10" t="s">
        <v>103</v>
      </c>
      <c r="B1" s="10"/>
      <c r="C1" s="10"/>
      <c r="D1" s="10"/>
      <c r="E1" s="10"/>
      <c r="F1" s="10"/>
      <c r="G1" s="10"/>
    </row>
    <row r="3" spans="1:7" ht="60">
      <c r="A3" s="1" t="s">
        <v>97</v>
      </c>
      <c r="B3" s="1" t="s">
        <v>98</v>
      </c>
      <c r="C3" s="1" t="s">
        <v>100</v>
      </c>
      <c r="D3" s="1" t="s">
        <v>104</v>
      </c>
      <c r="E3" s="1" t="s">
        <v>101</v>
      </c>
      <c r="F3" s="1" t="s">
        <v>105</v>
      </c>
      <c r="G3" s="1" t="s">
        <v>102</v>
      </c>
    </row>
    <row r="4" spans="1:7">
      <c r="A4" s="5"/>
      <c r="B4" s="2" t="s">
        <v>0</v>
      </c>
      <c r="C4" s="9">
        <f>C5+C12+C15+C18+C23+C27+C29+C36+C39+C43+C47+C51</f>
        <v>5404755.27049</v>
      </c>
      <c r="D4" s="9">
        <f>D5+D12+D15+D18+D23+D27+D29+D36+D39+D43+D47+D51</f>
        <v>4914024.5684099998</v>
      </c>
      <c r="E4" s="9">
        <f>D4/C4*100</f>
        <v>90.920389961791741</v>
      </c>
      <c r="F4" s="9">
        <f>F5+F12+F15+F18+F23+F27+F29+F36+F39+F43+F47+F51</f>
        <v>3632636.9307100005</v>
      </c>
      <c r="G4" s="9">
        <f>D4/F4*100</f>
        <v>135.27431070436074</v>
      </c>
    </row>
    <row r="5" spans="1:7">
      <c r="A5" s="5" t="s">
        <v>1</v>
      </c>
      <c r="B5" s="2" t="s">
        <v>2</v>
      </c>
      <c r="C5" s="9">
        <f>SUM(C6:C11)</f>
        <v>431948.20473</v>
      </c>
      <c r="D5" s="9">
        <f>SUM(D6:D11)</f>
        <v>406431.50387000002</v>
      </c>
      <c r="E5" s="9">
        <f t="shared" ref="E5:E52" si="0">D5/C5*100</f>
        <v>94.092648011825901</v>
      </c>
      <c r="F5" s="9">
        <f>SUM(F6:F11)</f>
        <v>333844.13542000001</v>
      </c>
      <c r="G5" s="9">
        <f t="shared" ref="G5:G52" si="1">D5/F5*100</f>
        <v>121.7428915918142</v>
      </c>
    </row>
    <row r="6" spans="1:7" ht="24">
      <c r="A6" s="4" t="s">
        <v>3</v>
      </c>
      <c r="B6" s="3" t="s">
        <v>4</v>
      </c>
      <c r="C6" s="8">
        <v>1970.11483</v>
      </c>
      <c r="D6" s="8">
        <v>1950.13454</v>
      </c>
      <c r="E6" s="8">
        <f t="shared" si="0"/>
        <v>98.985831196448586</v>
      </c>
      <c r="F6" s="11">
        <v>1817.23966</v>
      </c>
      <c r="G6" s="8">
        <f t="shared" si="1"/>
        <v>107.31300790562759</v>
      </c>
    </row>
    <row r="7" spans="1:7" ht="36">
      <c r="A7" s="4" t="s">
        <v>5</v>
      </c>
      <c r="B7" s="3" t="s">
        <v>6</v>
      </c>
      <c r="C7" s="8">
        <v>5274.0451299999995</v>
      </c>
      <c r="D7" s="8">
        <v>5167.2082300000002</v>
      </c>
      <c r="E7" s="8">
        <f t="shared" si="0"/>
        <v>97.974289234039986</v>
      </c>
      <c r="F7" s="11">
        <v>3961.29702</v>
      </c>
      <c r="G7" s="8">
        <f t="shared" si="1"/>
        <v>130.44233249644077</v>
      </c>
    </row>
    <row r="8" spans="1:7" ht="36">
      <c r="A8" s="4" t="s">
        <v>7</v>
      </c>
      <c r="B8" s="3" t="s">
        <v>8</v>
      </c>
      <c r="C8" s="8">
        <v>158405.82191999999</v>
      </c>
      <c r="D8" s="8">
        <v>146076.74675999998</v>
      </c>
      <c r="E8" s="8">
        <f t="shared" si="0"/>
        <v>92.21677902329462</v>
      </c>
      <c r="F8" s="11">
        <v>135522.87022000001</v>
      </c>
      <c r="G8" s="8">
        <f t="shared" si="1"/>
        <v>107.78752436608478</v>
      </c>
    </row>
    <row r="9" spans="1:7" ht="24">
      <c r="A9" s="4" t="s">
        <v>9</v>
      </c>
      <c r="B9" s="3" t="s">
        <v>10</v>
      </c>
      <c r="C9" s="8">
        <v>20022.479749999999</v>
      </c>
      <c r="D9" s="8">
        <v>19942.144980000001</v>
      </c>
      <c r="E9" s="8">
        <f t="shared" si="0"/>
        <v>99.598777119502401</v>
      </c>
      <c r="F9" s="11">
        <v>21078.305199999999</v>
      </c>
      <c r="G9" s="8">
        <f t="shared" si="1"/>
        <v>94.609812272762809</v>
      </c>
    </row>
    <row r="10" spans="1:7">
      <c r="A10" s="4" t="s">
        <v>11</v>
      </c>
      <c r="B10" s="3" t="s">
        <v>12</v>
      </c>
      <c r="C10" s="8">
        <v>500</v>
      </c>
      <c r="D10" s="8">
        <v>0</v>
      </c>
      <c r="E10" s="8">
        <f t="shared" si="0"/>
        <v>0</v>
      </c>
      <c r="F10" s="11">
        <v>0</v>
      </c>
      <c r="G10" s="8">
        <v>0</v>
      </c>
    </row>
    <row r="11" spans="1:7">
      <c r="A11" s="4" t="s">
        <v>13</v>
      </c>
      <c r="B11" s="3" t="s">
        <v>14</v>
      </c>
      <c r="C11" s="8">
        <v>245775.74309999999</v>
      </c>
      <c r="D11" s="8">
        <v>233295.26936000001</v>
      </c>
      <c r="E11" s="8">
        <f t="shared" si="0"/>
        <v>94.922007524997284</v>
      </c>
      <c r="F11" s="11">
        <v>171464.42332</v>
      </c>
      <c r="G11" s="8">
        <f t="shared" si="1"/>
        <v>136.06045198344532</v>
      </c>
    </row>
    <row r="12" spans="1:7">
      <c r="A12" s="5" t="s">
        <v>15</v>
      </c>
      <c r="B12" s="2" t="s">
        <v>16</v>
      </c>
      <c r="C12" s="9">
        <f>SUM(C13:C14)</f>
        <v>6485.4542199999996</v>
      </c>
      <c r="D12" s="9">
        <f>SUM(D13:D14)</f>
        <v>6035.4028699999999</v>
      </c>
      <c r="E12" s="9">
        <f t="shared" si="0"/>
        <v>93.060604011171336</v>
      </c>
      <c r="F12" s="9">
        <f>SUM(F13:F14)</f>
        <v>5688.7357899999997</v>
      </c>
      <c r="G12" s="9">
        <f t="shared" si="1"/>
        <v>106.09392126471037</v>
      </c>
    </row>
    <row r="13" spans="1:7">
      <c r="A13" s="4" t="s">
        <v>17</v>
      </c>
      <c r="B13" s="3" t="s">
        <v>18</v>
      </c>
      <c r="C13" s="8">
        <v>4525.2</v>
      </c>
      <c r="D13" s="8">
        <v>4228.5</v>
      </c>
      <c r="E13" s="8">
        <f t="shared" si="0"/>
        <v>93.443383717846729</v>
      </c>
      <c r="F13" s="11">
        <v>3978.1103800000001</v>
      </c>
      <c r="G13" s="8">
        <f t="shared" si="1"/>
        <v>106.29418482852655</v>
      </c>
    </row>
    <row r="14" spans="1:7">
      <c r="A14" s="4" t="s">
        <v>19</v>
      </c>
      <c r="B14" s="3" t="s">
        <v>20</v>
      </c>
      <c r="C14" s="8">
        <v>1960.25422</v>
      </c>
      <c r="D14" s="8">
        <v>1806.9028700000001</v>
      </c>
      <c r="E14" s="8">
        <f t="shared" si="0"/>
        <v>92.176966210025554</v>
      </c>
      <c r="F14" s="11">
        <v>1710.6254099999999</v>
      </c>
      <c r="G14" s="8">
        <f t="shared" si="1"/>
        <v>105.6282023777491</v>
      </c>
    </row>
    <row r="15" spans="1:7">
      <c r="A15" s="5" t="s">
        <v>21</v>
      </c>
      <c r="B15" s="2" t="s">
        <v>22</v>
      </c>
      <c r="C15" s="9">
        <f>SUM(C16:C17)</f>
        <v>22677.064249999999</v>
      </c>
      <c r="D15" s="9">
        <f>SUM(D16:D17)</f>
        <v>20935.48072</v>
      </c>
      <c r="E15" s="9">
        <f t="shared" si="0"/>
        <v>92.320066165531102</v>
      </c>
      <c r="F15" s="9">
        <f>SUM(F16:F17)</f>
        <v>14507.41495</v>
      </c>
      <c r="G15" s="9">
        <f t="shared" si="1"/>
        <v>144.30882960303001</v>
      </c>
    </row>
    <row r="16" spans="1:7" ht="24">
      <c r="A16" s="4" t="s">
        <v>23</v>
      </c>
      <c r="B16" s="3" t="s">
        <v>24</v>
      </c>
      <c r="C16" s="8">
        <v>20779.391250000001</v>
      </c>
      <c r="D16" s="8">
        <v>19337.71272</v>
      </c>
      <c r="E16" s="8">
        <f t="shared" si="0"/>
        <v>93.0619789932489</v>
      </c>
      <c r="F16" s="11">
        <v>12263.43995</v>
      </c>
      <c r="G16" s="8">
        <f t="shared" si="1"/>
        <v>157.68587605796529</v>
      </c>
    </row>
    <row r="17" spans="1:7" ht="24">
      <c r="A17" s="4" t="s">
        <v>25</v>
      </c>
      <c r="B17" s="3" t="s">
        <v>26</v>
      </c>
      <c r="C17" s="8">
        <v>1897.673</v>
      </c>
      <c r="D17" s="8">
        <v>1597.768</v>
      </c>
      <c r="E17" s="8">
        <f t="shared" si="0"/>
        <v>84.196170783902176</v>
      </c>
      <c r="F17" s="11">
        <v>2243.9749999999999</v>
      </c>
      <c r="G17" s="8">
        <f t="shared" si="1"/>
        <v>71.202575786272135</v>
      </c>
    </row>
    <row r="18" spans="1:7">
      <c r="A18" s="5" t="s">
        <v>27</v>
      </c>
      <c r="B18" s="2" t="s">
        <v>28</v>
      </c>
      <c r="C18" s="9">
        <f>SUM(C19:C22)</f>
        <v>853649.17393000005</v>
      </c>
      <c r="D18" s="9">
        <f>SUM(D19:D22)</f>
        <v>784158.78078999999</v>
      </c>
      <c r="E18" s="9">
        <f t="shared" si="0"/>
        <v>91.859607522363945</v>
      </c>
      <c r="F18" s="9">
        <f>SUM(F19:F22)</f>
        <v>357246.74246999994</v>
      </c>
      <c r="G18" s="9">
        <f t="shared" si="1"/>
        <v>219.50061052155019</v>
      </c>
    </row>
    <row r="19" spans="1:7">
      <c r="A19" s="4" t="s">
        <v>29</v>
      </c>
      <c r="B19" s="3" t="s">
        <v>30</v>
      </c>
      <c r="C19" s="11">
        <v>134646.43878</v>
      </c>
      <c r="D19" s="11">
        <v>134544.15979000001</v>
      </c>
      <c r="E19" s="8">
        <f t="shared" si="0"/>
        <v>99.924038845047278</v>
      </c>
      <c r="F19" s="11">
        <v>39190.471399999995</v>
      </c>
      <c r="G19" s="8">
        <f t="shared" si="1"/>
        <v>343.30834762554048</v>
      </c>
    </row>
    <row r="20" spans="1:7">
      <c r="A20" s="4" t="s">
        <v>31</v>
      </c>
      <c r="B20" s="3" t="s">
        <v>32</v>
      </c>
      <c r="C20" s="11">
        <v>666629.29434999998</v>
      </c>
      <c r="D20" s="11">
        <v>601542.25477999996</v>
      </c>
      <c r="E20" s="8">
        <f t="shared" si="0"/>
        <v>90.236396731790279</v>
      </c>
      <c r="F20" s="11">
        <v>283065.07887999999</v>
      </c>
      <c r="G20" s="8">
        <f t="shared" si="1"/>
        <v>212.51023162592665</v>
      </c>
    </row>
    <row r="21" spans="1:7">
      <c r="A21" s="4" t="s">
        <v>33</v>
      </c>
      <c r="B21" s="3" t="s">
        <v>34</v>
      </c>
      <c r="C21" s="11">
        <v>37475.621229999997</v>
      </c>
      <c r="D21" s="11">
        <v>34908.315170000002</v>
      </c>
      <c r="E21" s="8">
        <f t="shared" si="0"/>
        <v>93.149396925954591</v>
      </c>
      <c r="F21" s="11">
        <v>15436.548570000001</v>
      </c>
      <c r="G21" s="8">
        <f t="shared" si="1"/>
        <v>226.14067524033322</v>
      </c>
    </row>
    <row r="22" spans="1:7">
      <c r="A22" s="4" t="s">
        <v>35</v>
      </c>
      <c r="B22" s="3" t="s">
        <v>36</v>
      </c>
      <c r="C22" s="11">
        <v>14897.81957</v>
      </c>
      <c r="D22" s="11">
        <v>13164.05105</v>
      </c>
      <c r="E22" s="8">
        <f t="shared" si="0"/>
        <v>88.362266626645692</v>
      </c>
      <c r="F22" s="11">
        <v>19554.643620000003</v>
      </c>
      <c r="G22" s="8">
        <f t="shared" si="1"/>
        <v>67.319309447992893</v>
      </c>
    </row>
    <row r="23" spans="1:7">
      <c r="A23" s="5" t="s">
        <v>37</v>
      </c>
      <c r="B23" s="2" t="s">
        <v>38</v>
      </c>
      <c r="C23" s="9">
        <f>SUM(C24:C26)</f>
        <v>1580533.69728</v>
      </c>
      <c r="D23" s="9">
        <f>SUM(D24:D26)</f>
        <v>1316464.33186</v>
      </c>
      <c r="E23" s="9">
        <f t="shared" si="0"/>
        <v>83.292392571291145</v>
      </c>
      <c r="F23" s="9">
        <f>SUM(F24:F26)</f>
        <v>811577.48417000007</v>
      </c>
      <c r="G23" s="9">
        <f t="shared" si="1"/>
        <v>162.21055383348241</v>
      </c>
    </row>
    <row r="24" spans="1:7">
      <c r="A24" s="4" t="s">
        <v>39</v>
      </c>
      <c r="B24" s="3" t="s">
        <v>40</v>
      </c>
      <c r="C24" s="11">
        <v>230823.87085000001</v>
      </c>
      <c r="D24" s="11">
        <v>211802.30674999999</v>
      </c>
      <c r="E24" s="8">
        <f t="shared" si="0"/>
        <v>91.75927341052126</v>
      </c>
      <c r="F24" s="11">
        <v>213992.20661000002</v>
      </c>
      <c r="G24" s="8">
        <f t="shared" si="1"/>
        <v>98.976645040166758</v>
      </c>
    </row>
    <row r="25" spans="1:7">
      <c r="A25" s="4" t="s">
        <v>41</v>
      </c>
      <c r="B25" s="3" t="s">
        <v>42</v>
      </c>
      <c r="C25" s="11">
        <v>270989.99336000002</v>
      </c>
      <c r="D25" s="11">
        <v>95906.934800000003</v>
      </c>
      <c r="E25" s="8">
        <f t="shared" si="0"/>
        <v>35.391319661236068</v>
      </c>
      <c r="F25" s="11">
        <v>223827.77027000001</v>
      </c>
      <c r="G25" s="8">
        <f t="shared" si="1"/>
        <v>42.848541396051502</v>
      </c>
    </row>
    <row r="26" spans="1:7">
      <c r="A26" s="4" t="s">
        <v>43</v>
      </c>
      <c r="B26" s="3" t="s">
        <v>44</v>
      </c>
      <c r="C26" s="11">
        <v>1078719.8330699999</v>
      </c>
      <c r="D26" s="11">
        <v>1008755.09031</v>
      </c>
      <c r="E26" s="8">
        <f t="shared" si="0"/>
        <v>93.514095076857657</v>
      </c>
      <c r="F26" s="11">
        <v>373757.50729000004</v>
      </c>
      <c r="G26" s="8">
        <f t="shared" si="1"/>
        <v>269.89560627803058</v>
      </c>
    </row>
    <row r="27" spans="1:7">
      <c r="A27" s="5" t="s">
        <v>45</v>
      </c>
      <c r="B27" s="2" t="s">
        <v>46</v>
      </c>
      <c r="C27" s="9">
        <f>SUM(C28:C28)</f>
        <v>551.09299999999996</v>
      </c>
      <c r="D27" s="9">
        <f>SUM(D28:D28)</f>
        <v>551.09299999999996</v>
      </c>
      <c r="E27" s="9">
        <f t="shared" si="0"/>
        <v>100</v>
      </c>
      <c r="F27" s="9">
        <f>SUM(F28:F28)</f>
        <v>360.41126000000003</v>
      </c>
      <c r="G27" s="9">
        <f t="shared" si="1"/>
        <v>152.90670996239129</v>
      </c>
    </row>
    <row r="28" spans="1:7">
      <c r="A28" s="4" t="s">
        <v>47</v>
      </c>
      <c r="B28" s="3" t="s">
        <v>48</v>
      </c>
      <c r="C28" s="11">
        <v>551.09299999999996</v>
      </c>
      <c r="D28" s="11">
        <v>551.09299999999996</v>
      </c>
      <c r="E28" s="8">
        <f t="shared" si="0"/>
        <v>100</v>
      </c>
      <c r="F28" s="11">
        <v>360.41126000000003</v>
      </c>
      <c r="G28" s="8">
        <f t="shared" si="1"/>
        <v>152.90670996239129</v>
      </c>
    </row>
    <row r="29" spans="1:7">
      <c r="A29" s="5" t="s">
        <v>49</v>
      </c>
      <c r="B29" s="2" t="s">
        <v>50</v>
      </c>
      <c r="C29" s="9">
        <f>SUM(C30:C35)</f>
        <v>1962798.2182499999</v>
      </c>
      <c r="D29" s="9">
        <f>SUM(D30:D35)</f>
        <v>1859828.0412899998</v>
      </c>
      <c r="E29" s="9">
        <f t="shared" si="0"/>
        <v>94.753909189310008</v>
      </c>
      <c r="F29" s="9">
        <f>SUM(F30:F35)</f>
        <v>1534826.93056</v>
      </c>
      <c r="G29" s="9">
        <f t="shared" si="1"/>
        <v>121.17509826410327</v>
      </c>
    </row>
    <row r="30" spans="1:7">
      <c r="A30" s="4" t="s">
        <v>51</v>
      </c>
      <c r="B30" s="3" t="s">
        <v>52</v>
      </c>
      <c r="C30" s="11">
        <v>565994.42614</v>
      </c>
      <c r="D30" s="11">
        <v>561472.83591000002</v>
      </c>
      <c r="E30" s="8">
        <f t="shared" si="0"/>
        <v>99.201124601025398</v>
      </c>
      <c r="F30" s="11">
        <v>563567.53204999992</v>
      </c>
      <c r="G30" s="8">
        <f t="shared" si="1"/>
        <v>99.628314971875625</v>
      </c>
    </row>
    <row r="31" spans="1:7">
      <c r="A31" s="4" t="s">
        <v>53</v>
      </c>
      <c r="B31" s="3" t="s">
        <v>54</v>
      </c>
      <c r="C31" s="11">
        <v>1257786.62903</v>
      </c>
      <c r="D31" s="11">
        <v>1160912.6130599999</v>
      </c>
      <c r="E31" s="8">
        <f t="shared" si="0"/>
        <v>92.298056464099247</v>
      </c>
      <c r="F31" s="11">
        <v>849412.23073000007</v>
      </c>
      <c r="G31" s="8">
        <f t="shared" si="1"/>
        <v>136.67246256417698</v>
      </c>
    </row>
    <row r="32" spans="1:7">
      <c r="A32" s="4" t="s">
        <v>55</v>
      </c>
      <c r="B32" s="3" t="s">
        <v>56</v>
      </c>
      <c r="C32" s="11">
        <v>106609.89881</v>
      </c>
      <c r="D32" s="11">
        <v>106247.09565999999</v>
      </c>
      <c r="E32" s="8">
        <f t="shared" si="0"/>
        <v>99.659690934847816</v>
      </c>
      <c r="F32" s="11">
        <v>92279.195650000009</v>
      </c>
      <c r="G32" s="8">
        <f t="shared" si="1"/>
        <v>115.13656454373309</v>
      </c>
    </row>
    <row r="33" spans="1:7" ht="24">
      <c r="A33" s="4" t="s">
        <v>57</v>
      </c>
      <c r="B33" s="3" t="s">
        <v>58</v>
      </c>
      <c r="C33" s="11">
        <v>1533.9839999999999</v>
      </c>
      <c r="D33" s="11">
        <v>1118.655</v>
      </c>
      <c r="E33" s="8">
        <f t="shared" si="0"/>
        <v>72.924815382689772</v>
      </c>
      <c r="F33" s="11">
        <v>786.63</v>
      </c>
      <c r="G33" s="8">
        <f t="shared" si="1"/>
        <v>142.2085351435872</v>
      </c>
    </row>
    <row r="34" spans="1:7">
      <c r="A34" s="4" t="s">
        <v>59</v>
      </c>
      <c r="B34" s="3" t="s">
        <v>60</v>
      </c>
      <c r="C34" s="11">
        <v>16542.252479999999</v>
      </c>
      <c r="D34" s="11">
        <v>16505.89068</v>
      </c>
      <c r="E34" s="8">
        <f t="shared" si="0"/>
        <v>99.780188338656046</v>
      </c>
      <c r="F34" s="11">
        <v>16733.694759999998</v>
      </c>
      <c r="G34" s="8">
        <f t="shared" si="1"/>
        <v>98.638650439922344</v>
      </c>
    </row>
    <row r="35" spans="1:7">
      <c r="A35" s="4" t="s">
        <v>61</v>
      </c>
      <c r="B35" s="3" t="s">
        <v>62</v>
      </c>
      <c r="C35" s="11">
        <v>14331.027789999998</v>
      </c>
      <c r="D35" s="11">
        <v>13570.95098</v>
      </c>
      <c r="E35" s="8">
        <f t="shared" si="0"/>
        <v>94.696285422526572</v>
      </c>
      <c r="F35" s="11">
        <v>12047.647369999999</v>
      </c>
      <c r="G35" s="8">
        <f t="shared" si="1"/>
        <v>112.64399233491179</v>
      </c>
    </row>
    <row r="36" spans="1:7">
      <c r="A36" s="5" t="s">
        <v>63</v>
      </c>
      <c r="B36" s="2" t="s">
        <v>64</v>
      </c>
      <c r="C36" s="9">
        <f>SUM(C37:C38)</f>
        <v>250481.30533</v>
      </c>
      <c r="D36" s="9">
        <f>SUM(D37:D38)</f>
        <v>249271.17509</v>
      </c>
      <c r="E36" s="9">
        <f t="shared" si="0"/>
        <v>99.516878020734651</v>
      </c>
      <c r="F36" s="9">
        <f>SUM(F37:F38)</f>
        <v>267806.59268</v>
      </c>
      <c r="G36" s="9">
        <f t="shared" si="1"/>
        <v>93.078804593825723</v>
      </c>
    </row>
    <row r="37" spans="1:7">
      <c r="A37" s="4" t="s">
        <v>65</v>
      </c>
      <c r="B37" s="3" t="s">
        <v>66</v>
      </c>
      <c r="C37" s="11">
        <v>243428.55843999999</v>
      </c>
      <c r="D37" s="11">
        <v>242386.59925</v>
      </c>
      <c r="E37" s="8">
        <f t="shared" si="0"/>
        <v>99.571965098640305</v>
      </c>
      <c r="F37" s="11">
        <v>261352.41365999999</v>
      </c>
      <c r="G37" s="8">
        <f t="shared" si="1"/>
        <v>92.743202886707181</v>
      </c>
    </row>
    <row r="38" spans="1:7">
      <c r="A38" s="4" t="s">
        <v>67</v>
      </c>
      <c r="B38" s="3" t="s">
        <v>68</v>
      </c>
      <c r="C38" s="11">
        <v>7052.7468899999994</v>
      </c>
      <c r="D38" s="11">
        <v>6884.5758399999995</v>
      </c>
      <c r="E38" s="8">
        <f t="shared" si="0"/>
        <v>97.615524098299232</v>
      </c>
      <c r="F38" s="11">
        <v>6454.1790199999996</v>
      </c>
      <c r="G38" s="8">
        <f t="shared" si="1"/>
        <v>106.6684983274604</v>
      </c>
    </row>
    <row r="39" spans="1:7">
      <c r="A39" s="5" t="s">
        <v>69</v>
      </c>
      <c r="B39" s="2" t="s">
        <v>70</v>
      </c>
      <c r="C39" s="9">
        <f>SUM(C40:C42)</f>
        <v>152068.71025</v>
      </c>
      <c r="D39" s="9">
        <f>SUM(D40:D42)</f>
        <v>136003.25127000001</v>
      </c>
      <c r="E39" s="9">
        <f t="shared" si="0"/>
        <v>89.435394728088056</v>
      </c>
      <c r="F39" s="9">
        <f>SUM(F40:F42)</f>
        <v>147656.49339999998</v>
      </c>
      <c r="G39" s="9">
        <f t="shared" si="1"/>
        <v>92.107870191369472</v>
      </c>
    </row>
    <row r="40" spans="1:7">
      <c r="A40" s="4" t="s">
        <v>71</v>
      </c>
      <c r="B40" s="3" t="s">
        <v>72</v>
      </c>
      <c r="C40" s="11">
        <v>14500</v>
      </c>
      <c r="D40" s="11">
        <v>14282.87953</v>
      </c>
      <c r="E40" s="8">
        <f t="shared" si="0"/>
        <v>98.502617448275871</v>
      </c>
      <c r="F40" s="11">
        <v>12394.654960000002</v>
      </c>
      <c r="G40" s="8">
        <f t="shared" si="1"/>
        <v>115.23418421967915</v>
      </c>
    </row>
    <row r="41" spans="1:7">
      <c r="A41" s="4" t="s">
        <v>73</v>
      </c>
      <c r="B41" s="3" t="s">
        <v>74</v>
      </c>
      <c r="C41" s="11">
        <v>72126.710250000004</v>
      </c>
      <c r="D41" s="11">
        <v>70179.853780000005</v>
      </c>
      <c r="E41" s="8">
        <f t="shared" si="0"/>
        <v>97.300782937067339</v>
      </c>
      <c r="F41" s="11">
        <v>87474.577709999998</v>
      </c>
      <c r="G41" s="8">
        <f t="shared" si="1"/>
        <v>80.228856905904351</v>
      </c>
    </row>
    <row r="42" spans="1:7">
      <c r="A42" s="4" t="s">
        <v>75</v>
      </c>
      <c r="B42" s="3" t="s">
        <v>76</v>
      </c>
      <c r="C42" s="11">
        <v>65442</v>
      </c>
      <c r="D42" s="11">
        <v>51540.517959999997</v>
      </c>
      <c r="E42" s="8">
        <f t="shared" si="0"/>
        <v>78.757553192139596</v>
      </c>
      <c r="F42" s="11">
        <v>47787.260729999995</v>
      </c>
      <c r="G42" s="8">
        <f t="shared" si="1"/>
        <v>107.85409578340568</v>
      </c>
    </row>
    <row r="43" spans="1:7">
      <c r="A43" s="5" t="s">
        <v>77</v>
      </c>
      <c r="B43" s="2" t="s">
        <v>78</v>
      </c>
      <c r="C43" s="9">
        <f>SUM(C44:C46)</f>
        <v>119978.84627999998</v>
      </c>
      <c r="D43" s="9">
        <f>SUM(D44:D46)</f>
        <v>112950.26582999999</v>
      </c>
      <c r="E43" s="9">
        <f t="shared" si="0"/>
        <v>94.141816938631763</v>
      </c>
      <c r="F43" s="9">
        <f>SUM(F44:F46)</f>
        <v>141453.45563000001</v>
      </c>
      <c r="G43" s="9">
        <f t="shared" si="1"/>
        <v>79.849774844273966</v>
      </c>
    </row>
    <row r="44" spans="1:7">
      <c r="A44" s="4" t="s">
        <v>79</v>
      </c>
      <c r="B44" s="3" t="s">
        <v>80</v>
      </c>
      <c r="C44" s="11">
        <v>35983.172439999995</v>
      </c>
      <c r="D44" s="11">
        <v>35846.356659999998</v>
      </c>
      <c r="E44" s="8">
        <f t="shared" si="0"/>
        <v>99.619778438857409</v>
      </c>
      <c r="F44" s="11">
        <v>38427.669740000005</v>
      </c>
      <c r="G44" s="8">
        <f t="shared" si="1"/>
        <v>93.282670800844642</v>
      </c>
    </row>
    <row r="45" spans="1:7">
      <c r="A45" s="4" t="s">
        <v>81</v>
      </c>
      <c r="B45" s="3" t="s">
        <v>82</v>
      </c>
      <c r="C45" s="11">
        <v>76971.967819999991</v>
      </c>
      <c r="D45" s="11">
        <v>70137.69</v>
      </c>
      <c r="E45" s="8">
        <f t="shared" si="0"/>
        <v>91.121082111370683</v>
      </c>
      <c r="F45" s="11">
        <v>95678.702420000001</v>
      </c>
      <c r="G45" s="8">
        <f t="shared" si="1"/>
        <v>73.305436033316141</v>
      </c>
    </row>
    <row r="46" spans="1:7">
      <c r="A46" s="4" t="s">
        <v>83</v>
      </c>
      <c r="B46" s="3" t="s">
        <v>84</v>
      </c>
      <c r="C46" s="11">
        <v>7023.7060199999996</v>
      </c>
      <c r="D46" s="11">
        <v>6966.2191700000003</v>
      </c>
      <c r="E46" s="8">
        <f t="shared" si="0"/>
        <v>99.181531091473559</v>
      </c>
      <c r="F46" s="11">
        <v>7347.0834699999996</v>
      </c>
      <c r="G46" s="8">
        <f t="shared" si="1"/>
        <v>94.816115788596051</v>
      </c>
    </row>
    <row r="47" spans="1:7">
      <c r="A47" s="5" t="s">
        <v>85</v>
      </c>
      <c r="B47" s="2" t="s">
        <v>86</v>
      </c>
      <c r="C47" s="9">
        <f>SUM(C48:C50)</f>
        <v>20920.502970000001</v>
      </c>
      <c r="D47" s="9">
        <f>SUM(D48:D50)</f>
        <v>20358.000739999999</v>
      </c>
      <c r="E47" s="9">
        <f t="shared" si="0"/>
        <v>97.311239453436514</v>
      </c>
      <c r="F47" s="9">
        <f>SUM(F48:F50)</f>
        <v>16819.219319999997</v>
      </c>
      <c r="G47" s="9">
        <f t="shared" si="1"/>
        <v>121.04010508853989</v>
      </c>
    </row>
    <row r="48" spans="1:7">
      <c r="A48" s="4" t="s">
        <v>87</v>
      </c>
      <c r="B48" s="3" t="s">
        <v>88</v>
      </c>
      <c r="C48" s="11">
        <v>8213.6699200000003</v>
      </c>
      <c r="D48" s="11">
        <v>8213.6336200000005</v>
      </c>
      <c r="E48" s="8">
        <f t="shared" si="0"/>
        <v>99.999558053825481</v>
      </c>
      <c r="F48" s="11">
        <v>3713.7</v>
      </c>
      <c r="G48" s="8">
        <f t="shared" si="1"/>
        <v>221.17116676091234</v>
      </c>
    </row>
    <row r="49" spans="1:7">
      <c r="A49" s="4" t="s">
        <v>89</v>
      </c>
      <c r="B49" s="3" t="s">
        <v>90</v>
      </c>
      <c r="C49" s="11">
        <v>10323.02274</v>
      </c>
      <c r="D49" s="11">
        <v>9780.5981199999987</v>
      </c>
      <c r="E49" s="8">
        <f t="shared" si="0"/>
        <v>94.745486533724304</v>
      </c>
      <c r="F49" s="11">
        <v>11377.349609999999</v>
      </c>
      <c r="G49" s="8">
        <f t="shared" si="1"/>
        <v>85.965523212923401</v>
      </c>
    </row>
    <row r="50" spans="1:7">
      <c r="A50" s="4" t="s">
        <v>91</v>
      </c>
      <c r="B50" s="3" t="s">
        <v>92</v>
      </c>
      <c r="C50" s="11">
        <v>2383.8103099999998</v>
      </c>
      <c r="D50" s="11">
        <v>2363.7689999999998</v>
      </c>
      <c r="E50" s="8">
        <f t="shared" si="0"/>
        <v>99.159274128653294</v>
      </c>
      <c r="F50" s="11">
        <v>1728.1697099999999</v>
      </c>
      <c r="G50" s="8">
        <f t="shared" si="1"/>
        <v>136.77875421158723</v>
      </c>
    </row>
    <row r="51" spans="1:7">
      <c r="A51" s="5" t="s">
        <v>93</v>
      </c>
      <c r="B51" s="2" t="s">
        <v>94</v>
      </c>
      <c r="C51" s="9">
        <f>SUM(C52:C52)</f>
        <v>2663</v>
      </c>
      <c r="D51" s="9">
        <f>SUM(D52:D52)</f>
        <v>1037.24108</v>
      </c>
      <c r="E51" s="9">
        <f t="shared" si="0"/>
        <v>38.950096883214421</v>
      </c>
      <c r="F51" s="9">
        <f>SUM(F52:F52)</f>
        <v>849.31506000000002</v>
      </c>
      <c r="G51" s="9">
        <f t="shared" si="1"/>
        <v>122.12677354384837</v>
      </c>
    </row>
    <row r="52" spans="1:7">
      <c r="A52" s="4" t="s">
        <v>95</v>
      </c>
      <c r="B52" s="3" t="s">
        <v>96</v>
      </c>
      <c r="C52" s="11">
        <v>2663</v>
      </c>
      <c r="D52" s="11">
        <v>1037.24108</v>
      </c>
      <c r="E52" s="8">
        <f t="shared" si="0"/>
        <v>38.950096883214421</v>
      </c>
      <c r="F52" s="11">
        <v>849.31506000000002</v>
      </c>
      <c r="G52" s="8">
        <f t="shared" si="1"/>
        <v>122.12677354384837</v>
      </c>
    </row>
    <row r="53" spans="1:7">
      <c r="A53" s="6"/>
    </row>
    <row r="54" spans="1:7">
      <c r="A54" s="7" t="s">
        <v>99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dcterms:created xsi:type="dcterms:W3CDTF">2017-12-11T14:03:53Z</dcterms:created>
  <dcterms:modified xsi:type="dcterms:W3CDTF">2020-03-18T12:17:39Z</dcterms:modified>
</cp:coreProperties>
</file>