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definedNames>
    <definedName name="_xlnm._FilterDatabase" localSheetId="0" hidden="1">Приложение!$A$5:$G$54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/>
  <c r="E20"/>
  <c r="D18"/>
  <c r="C18"/>
  <c r="G52" l="1"/>
  <c r="G51"/>
  <c r="G50"/>
  <c r="G48"/>
  <c r="G47"/>
  <c r="G46"/>
  <c r="G44"/>
  <c r="G43"/>
  <c r="G42"/>
  <c r="G40"/>
  <c r="G39"/>
  <c r="G37"/>
  <c r="G36"/>
  <c r="G35"/>
  <c r="G34"/>
  <c r="G33"/>
  <c r="G32"/>
  <c r="G28"/>
  <c r="G27"/>
  <c r="G26"/>
  <c r="G24"/>
  <c r="G23"/>
  <c r="G22"/>
  <c r="G21"/>
  <c r="G17"/>
  <c r="G16"/>
  <c r="G14"/>
  <c r="G13"/>
  <c r="G11"/>
  <c r="G9"/>
  <c r="G8"/>
  <c r="G7"/>
  <c r="G6"/>
  <c r="E54"/>
  <c r="E52"/>
  <c r="E51"/>
  <c r="E50"/>
  <c r="E48"/>
  <c r="E47"/>
  <c r="E46"/>
  <c r="E44"/>
  <c r="E43"/>
  <c r="E42"/>
  <c r="E40"/>
  <c r="E39"/>
  <c r="E37"/>
  <c r="E36"/>
  <c r="E35"/>
  <c r="E34"/>
  <c r="E33"/>
  <c r="E32"/>
  <c r="E30"/>
  <c r="E28"/>
  <c r="E27"/>
  <c r="E26"/>
  <c r="E24"/>
  <c r="E22"/>
  <c r="E21"/>
  <c r="E17"/>
  <c r="E16"/>
  <c r="E14"/>
  <c r="E13"/>
  <c r="E11"/>
  <c r="E10"/>
  <c r="E9"/>
  <c r="E8"/>
  <c r="E7"/>
  <c r="E6"/>
  <c r="F53"/>
  <c r="F49"/>
  <c r="F45"/>
  <c r="F41"/>
  <c r="F38"/>
  <c r="F31"/>
  <c r="F29"/>
  <c r="F25"/>
  <c r="F18"/>
  <c r="F15"/>
  <c r="F12"/>
  <c r="F5"/>
  <c r="D53"/>
  <c r="C53"/>
  <c r="D49"/>
  <c r="C49"/>
  <c r="D45"/>
  <c r="C45"/>
  <c r="D41"/>
  <c r="C41"/>
  <c r="D38"/>
  <c r="C38"/>
  <c r="D31"/>
  <c r="C31"/>
  <c r="D29"/>
  <c r="C29"/>
  <c r="D25"/>
  <c r="C25"/>
  <c r="D15"/>
  <c r="C15"/>
  <c r="D12"/>
  <c r="C12"/>
  <c r="D5"/>
  <c r="C5"/>
  <c r="G49" l="1"/>
  <c r="G38"/>
  <c r="G18"/>
  <c r="G15"/>
  <c r="D4"/>
  <c r="G5"/>
  <c r="G12"/>
  <c r="G45"/>
  <c r="E12"/>
  <c r="E18"/>
  <c r="E38"/>
  <c r="G25"/>
  <c r="E31"/>
  <c r="G41"/>
  <c r="E5"/>
  <c r="G31"/>
  <c r="C4"/>
  <c r="E15"/>
  <c r="E25"/>
  <c r="E29"/>
  <c r="E41"/>
  <c r="E45"/>
  <c r="E49"/>
  <c r="E53"/>
  <c r="F4"/>
  <c r="E4" l="1"/>
  <c r="G4"/>
</calcChain>
</file>

<file path=xl/sharedStrings.xml><?xml version="1.0" encoding="utf-8"?>
<sst xmlns="http://schemas.openxmlformats.org/spreadsheetml/2006/main" count="110" uniqueCount="110">
  <si>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</si>
  <si>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</si>
  <si>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</si>
  <si>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</si>
  <si>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</si>
  <si>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</si>
  <si>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</si>
  <si>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</si>
  <si>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</si>
  <si>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</si>
  <si>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</si>
  <si>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</si>
  <si>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</si>
  <si>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</si>
  <si>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</si>
  <si>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</si>
  <si>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</si>
  <si>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</si>
  <si>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</si>
  <si>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</si>
  <si>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</si>
  <si>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</si>
  <si>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</si>
  <si>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</si>
  <si>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</si>
  <si>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</si>
  <si>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</si>
  <si>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</si>
  <si>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</si>
  <si>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</si>
  <si>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</si>
  <si>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</si>
  <si>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</si>
  <si>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</si>
  <si>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</si>
  <si>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</si>
  <si>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</si>
  <si>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</si>
  <si>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</si>
  <si>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</si>
  <si>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</si>
  <si>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</si>
  <si>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</si>
  <si>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</si>
  <si>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</si>
  <si>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</si>
  <si>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</si>
  <si>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</si>
  <si>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</si>
  <si>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</si>
  <si>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</si>
  <si>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</si>
  <si>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</si>
  <si>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</si>
  <si>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</si>
  <si>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</si>
  <si>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</si>
  <si>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</si>
  <si>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</si>
  <si>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</si>
  <si>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</si>
  <si>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</si>
  <si>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</si>
  <si>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</si>
  <si>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</si>
  <si>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</si>
  <si>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</si>
  <si>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</si>
  <si>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</si>
  <si>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</si>
  <si>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</si>
  <si>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</si>
  <si>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</si>
  <si>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</si>
  <si>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</si>
  <si>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</si>
  <si>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</si>
  <si>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</si>
  <si>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</si>
  <si>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</si>
  <si>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</si>
  <si>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</si>
  <si>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</si>
  <si>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</si>
  <si>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</si>
  <si>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</si>
  <si>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</si>
  <si>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</si>
  <si>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</si>
  <si>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</si>
  <si>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</si>
  <si>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</si>
  <si>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</si>
  <si>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</si>
  <si>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</si>
  <si>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</si>
  <si>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</si>
  <si>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</si>
  <si>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</si>
  <si>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</si>
  <si>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2020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</si>
  <si>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</si>
  <si>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</si>
  <si>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2019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</si>
  <si>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2020 год</t>
    </r>
  </si>
  <si>
    <t>0401</t>
  </si>
  <si>
    <t>Общеэкономические вопросы</t>
  </si>
  <si>
    <t>0405</t>
  </si>
  <si>
    <t>Сельское хозяйство и рыболовство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</si>
  <si>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1 квартал 2020 года в сравнении с 1 кварталом 2019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</si>
</sst>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left" wrapText="1"/>
    </xf>
    <xf numFmtId="0" fontId="13" fillId="0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Normal="100" zoomScaleSheetLayoutView="70" workbookViewId="0">
      <selection activeCell="G30" sqref="G30"/>
    </sheetView>
  </sheetViews>
  <sheetFormatPr defaultRowHeight="14.4"/>
  <cols>
    <col min="1" max="1" width="6.6640625" customWidth="1"/>
    <col min="2" max="2" width="54.33203125" customWidth="1"/>
    <col min="3" max="7" width="15.44140625" customWidth="1"/>
  </cols>
  <sheetData>
    <row r="1" spans="1:7" ht="58.5" customHeight="1">
      <c r="A1" s="13" t="s">
        <v>109</v>
      </c>
      <c r="B1" s="13"/>
      <c r="C1" s="13"/>
      <c r="D1" s="13"/>
      <c r="E1" s="13"/>
      <c r="F1" s="13"/>
      <c r="G1" s="13"/>
    </row>
    <row r="3" spans="1:7" ht="60">
      <c r="A3" s="1" t="s">
        <v>97</v>
      </c>
      <c r="B3" s="1" t="s">
        <v>98</v>
      </c>
      <c r="C3" s="1" t="s">
        <v>100</v>
      </c>
      <c r="D3" s="1" t="s">
        <v>101</v>
      </c>
      <c r="E3" s="1" t="s">
        <v>104</v>
      </c>
      <c r="F3" s="1" t="s">
        <v>102</v>
      </c>
      <c r="G3" s="1" t="s">
        <v>103</v>
      </c>
    </row>
    <row r="4" spans="1:7">
      <c r="A4" s="5"/>
      <c r="B4" s="2" t="s">
        <v>0</v>
      </c>
      <c r="C4" s="9">
        <f>C5+C12+C15+C18+C25+C29+C31+C38+C41+C45+C49+C53</f>
        <v>5354120.3617400005</v>
      </c>
      <c r="D4" s="9">
        <f>D5+D12+D15+D18+D25+D29+D31+D38+D41+D45+D49+D53</f>
        <v>912398.65731999988</v>
      </c>
      <c r="E4" s="9">
        <f>D4/C4*100</f>
        <v>17.04105615256444</v>
      </c>
      <c r="F4" s="9">
        <f>F5+F12+F15+F18+F25+F29+F31+F38+F41+F45+F49+F53</f>
        <v>788314.10436999996</v>
      </c>
      <c r="G4" s="9">
        <f>D4/F4*100</f>
        <v>115.74049636586994</v>
      </c>
    </row>
    <row r="5" spans="1:7">
      <c r="A5" s="5" t="s">
        <v>1</v>
      </c>
      <c r="B5" s="2" t="s">
        <v>2</v>
      </c>
      <c r="C5" s="9">
        <f>SUM(C6:C11)</f>
        <v>513342.98125000001</v>
      </c>
      <c r="D5" s="9">
        <f>SUM(D6:D11)</f>
        <v>77870.735100000005</v>
      </c>
      <c r="E5" s="9">
        <f t="shared" ref="E5:E54" si="0">D5/C5*100</f>
        <v>15.169338618477507</v>
      </c>
      <c r="F5" s="9">
        <f>SUM(F6:F11)</f>
        <v>62558.922180000001</v>
      </c>
      <c r="G5" s="9">
        <f t="shared" ref="G5:G54" si="1">D5/F5*100</f>
        <v>124.47582596762699</v>
      </c>
    </row>
    <row r="6" spans="1:7" ht="24">
      <c r="A6" s="4" t="s">
        <v>3</v>
      </c>
      <c r="B6" s="3" t="s">
        <v>4</v>
      </c>
      <c r="C6" s="8">
        <v>2315.1999999999998</v>
      </c>
      <c r="D6" s="8">
        <v>297.94526999999999</v>
      </c>
      <c r="E6" s="8">
        <f t="shared" si="0"/>
        <v>12.869094246717347</v>
      </c>
      <c r="F6" s="10">
        <v>292.76893000000001</v>
      </c>
      <c r="G6" s="8">
        <f t="shared" si="1"/>
        <v>101.76806329824683</v>
      </c>
    </row>
    <row r="7" spans="1:7" ht="36">
      <c r="A7" s="4" t="s">
        <v>5</v>
      </c>
      <c r="B7" s="3" t="s">
        <v>6</v>
      </c>
      <c r="C7" s="8">
        <v>5181.6499999999996</v>
      </c>
      <c r="D7" s="8">
        <v>737.85811999999999</v>
      </c>
      <c r="E7" s="8">
        <f t="shared" si="0"/>
        <v>14.23982939797169</v>
      </c>
      <c r="F7" s="10">
        <v>673.47573</v>
      </c>
      <c r="G7" s="8">
        <f t="shared" si="1"/>
        <v>109.55971939775766</v>
      </c>
    </row>
    <row r="8" spans="1:7" ht="36">
      <c r="A8" s="4" t="s">
        <v>7</v>
      </c>
      <c r="B8" s="3" t="s">
        <v>8</v>
      </c>
      <c r="C8" s="8">
        <v>167521.83850000001</v>
      </c>
      <c r="D8" s="8">
        <v>23068.439670000003</v>
      </c>
      <c r="E8" s="8">
        <f t="shared" si="0"/>
        <v>13.770407414672686</v>
      </c>
      <c r="F8" s="10">
        <v>22702.516940000001</v>
      </c>
      <c r="G8" s="8">
        <f t="shared" si="1"/>
        <v>101.61181568971887</v>
      </c>
    </row>
    <row r="9" spans="1:7" ht="24">
      <c r="A9" s="4" t="s">
        <v>9</v>
      </c>
      <c r="B9" s="3" t="s">
        <v>10</v>
      </c>
      <c r="C9" s="8">
        <v>18880.09</v>
      </c>
      <c r="D9" s="8">
        <v>4038.82251</v>
      </c>
      <c r="E9" s="8">
        <f t="shared" si="0"/>
        <v>21.391966404821165</v>
      </c>
      <c r="F9" s="10">
        <v>4331.8703299999997</v>
      </c>
      <c r="G9" s="8">
        <f t="shared" si="1"/>
        <v>93.235074051720289</v>
      </c>
    </row>
    <row r="10" spans="1:7">
      <c r="A10" s="4" t="s">
        <v>11</v>
      </c>
      <c r="B10" s="3" t="s">
        <v>12</v>
      </c>
      <c r="C10" s="8">
        <v>1000</v>
      </c>
      <c r="D10" s="8">
        <v>0</v>
      </c>
      <c r="E10" s="8">
        <f t="shared" si="0"/>
        <v>0</v>
      </c>
      <c r="F10" s="10">
        <v>0</v>
      </c>
      <c r="G10" s="8">
        <v>0</v>
      </c>
    </row>
    <row r="11" spans="1:7">
      <c r="A11" s="4" t="s">
        <v>13</v>
      </c>
      <c r="B11" s="3" t="s">
        <v>14</v>
      </c>
      <c r="C11" s="8">
        <v>318444.20275</v>
      </c>
      <c r="D11" s="8">
        <v>49727.669529999999</v>
      </c>
      <c r="E11" s="8">
        <f t="shared" si="0"/>
        <v>15.615818752724961</v>
      </c>
      <c r="F11" s="10">
        <v>34558.290249999998</v>
      </c>
      <c r="G11" s="8">
        <f t="shared" si="1"/>
        <v>143.895051434149</v>
      </c>
    </row>
    <row r="12" spans="1:7">
      <c r="A12" s="5" t="s">
        <v>15</v>
      </c>
      <c r="B12" s="2" t="s">
        <v>16</v>
      </c>
      <c r="C12" s="9">
        <f>SUM(C13:C14)</f>
        <v>5681.8</v>
      </c>
      <c r="D12" s="9">
        <f>SUM(D13:D14)</f>
        <v>637.47032999999999</v>
      </c>
      <c r="E12" s="9">
        <f t="shared" si="0"/>
        <v>11.219513710443874</v>
      </c>
      <c r="F12" s="9">
        <f>SUM(F13:F14)</f>
        <v>866.73644000000002</v>
      </c>
      <c r="G12" s="9">
        <f t="shared" si="1"/>
        <v>73.548347638412423</v>
      </c>
    </row>
    <row r="13" spans="1:7">
      <c r="A13" s="4" t="s">
        <v>17</v>
      </c>
      <c r="B13" s="3" t="s">
        <v>18</v>
      </c>
      <c r="C13" s="8">
        <v>4645</v>
      </c>
      <c r="D13" s="8">
        <v>627.92972999999995</v>
      </c>
      <c r="E13" s="8">
        <f t="shared" si="0"/>
        <v>13.518401076426265</v>
      </c>
      <c r="F13" s="10">
        <v>669.93928000000005</v>
      </c>
      <c r="G13" s="8">
        <f t="shared" si="1"/>
        <v>93.729349621058176</v>
      </c>
    </row>
    <row r="14" spans="1:7">
      <c r="A14" s="4" t="s">
        <v>19</v>
      </c>
      <c r="B14" s="3" t="s">
        <v>20</v>
      </c>
      <c r="C14" s="8">
        <v>1036.8</v>
      </c>
      <c r="D14" s="8">
        <v>9.5405999999999995</v>
      </c>
      <c r="E14" s="8">
        <f t="shared" si="0"/>
        <v>0.92019675925925937</v>
      </c>
      <c r="F14" s="10">
        <v>196.79715999999999</v>
      </c>
      <c r="G14" s="8">
        <f t="shared" si="1"/>
        <v>4.8479358137078803</v>
      </c>
    </row>
    <row r="15" spans="1:7">
      <c r="A15" s="5" t="s">
        <v>21</v>
      </c>
      <c r="B15" s="2" t="s">
        <v>22</v>
      </c>
      <c r="C15" s="9">
        <f>SUM(C16:C17)</f>
        <v>15529.59</v>
      </c>
      <c r="D15" s="9">
        <f>SUM(D16:D17)</f>
        <v>2186.8423899999998</v>
      </c>
      <c r="E15" s="9">
        <f t="shared" si="0"/>
        <v>14.081778012169025</v>
      </c>
      <c r="F15" s="9">
        <f>SUM(F16:F17)</f>
        <v>2323.10448</v>
      </c>
      <c r="G15" s="9">
        <f t="shared" si="1"/>
        <v>94.134482922610516</v>
      </c>
    </row>
    <row r="16" spans="1:7" ht="24">
      <c r="A16" s="4" t="s">
        <v>23</v>
      </c>
      <c r="B16" s="3" t="s">
        <v>24</v>
      </c>
      <c r="C16" s="8">
        <v>14431.59</v>
      </c>
      <c r="D16" s="8">
        <v>2088.3373899999997</v>
      </c>
      <c r="E16" s="8">
        <f t="shared" si="0"/>
        <v>14.470598111503996</v>
      </c>
      <c r="F16" s="10">
        <v>1698.34148</v>
      </c>
      <c r="G16" s="8">
        <f t="shared" si="1"/>
        <v>122.96333891579918</v>
      </c>
    </row>
    <row r="17" spans="1:7" ht="24">
      <c r="A17" s="4" t="s">
        <v>25</v>
      </c>
      <c r="B17" s="3" t="s">
        <v>26</v>
      </c>
      <c r="C17" s="8">
        <v>1098</v>
      </c>
      <c r="D17" s="8">
        <v>98.504999999999995</v>
      </c>
      <c r="E17" s="8">
        <f t="shared" si="0"/>
        <v>8.9713114754098342</v>
      </c>
      <c r="F17" s="10">
        <v>624.76300000000003</v>
      </c>
      <c r="G17" s="8">
        <f t="shared" si="1"/>
        <v>15.766778762506743</v>
      </c>
    </row>
    <row r="18" spans="1:7">
      <c r="A18" s="5" t="s">
        <v>27</v>
      </c>
      <c r="B18" s="2" t="s">
        <v>28</v>
      </c>
      <c r="C18" s="9">
        <f>SUM(C19:C24)</f>
        <v>397853.66128</v>
      </c>
      <c r="D18" s="9">
        <f>SUM(D19:D24)</f>
        <v>57551.270140000001</v>
      </c>
      <c r="E18" s="9">
        <f t="shared" si="0"/>
        <v>14.465436853048534</v>
      </c>
      <c r="F18" s="9">
        <f>SUM(F21:F24)</f>
        <v>67420.701119999998</v>
      </c>
      <c r="G18" s="9">
        <f t="shared" si="1"/>
        <v>85.361423396600827</v>
      </c>
    </row>
    <row r="19" spans="1:7">
      <c r="A19" s="4" t="s">
        <v>105</v>
      </c>
      <c r="B19" s="11" t="s">
        <v>106</v>
      </c>
      <c r="C19" s="10">
        <v>488.3</v>
      </c>
      <c r="D19" s="8">
        <v>0</v>
      </c>
      <c r="E19" s="8">
        <f t="shared" si="0"/>
        <v>0</v>
      </c>
      <c r="F19" s="8">
        <v>0</v>
      </c>
      <c r="G19" s="8">
        <v>0</v>
      </c>
    </row>
    <row r="20" spans="1:7">
      <c r="A20" s="4" t="s">
        <v>107</v>
      </c>
      <c r="B20" s="12" t="s">
        <v>108</v>
      </c>
      <c r="C20" s="10">
        <v>2155.95658</v>
      </c>
      <c r="D20" s="8">
        <v>361.95658000000003</v>
      </c>
      <c r="E20" s="8">
        <f t="shared" si="0"/>
        <v>16.788676699602178</v>
      </c>
      <c r="F20" s="8">
        <v>0</v>
      </c>
      <c r="G20" s="8">
        <v>0</v>
      </c>
    </row>
    <row r="21" spans="1:7">
      <c r="A21" s="4" t="s">
        <v>29</v>
      </c>
      <c r="B21" s="3" t="s">
        <v>30</v>
      </c>
      <c r="C21" s="10">
        <v>115469.87699999999</v>
      </c>
      <c r="D21" s="10">
        <v>34535.88149</v>
      </c>
      <c r="E21" s="8">
        <f t="shared" si="0"/>
        <v>29.908996516901116</v>
      </c>
      <c r="F21" s="10">
        <v>52301.645380000002</v>
      </c>
      <c r="G21" s="8">
        <f t="shared" si="1"/>
        <v>66.032112831399417</v>
      </c>
    </row>
    <row r="22" spans="1:7">
      <c r="A22" s="4" t="s">
        <v>31</v>
      </c>
      <c r="B22" s="3" t="s">
        <v>32</v>
      </c>
      <c r="C22" s="10">
        <v>265137.50900000002</v>
      </c>
      <c r="D22" s="10">
        <v>20666.0887</v>
      </c>
      <c r="E22" s="8">
        <f t="shared" si="0"/>
        <v>7.7944794676335292</v>
      </c>
      <c r="F22" s="10">
        <v>13736.419199999998</v>
      </c>
      <c r="G22" s="8">
        <f t="shared" si="1"/>
        <v>150.44742300817379</v>
      </c>
    </row>
    <row r="23" spans="1:7">
      <c r="A23" s="4" t="s">
        <v>33</v>
      </c>
      <c r="B23" s="3" t="s">
        <v>34</v>
      </c>
      <c r="C23" s="10">
        <v>0</v>
      </c>
      <c r="D23" s="10">
        <v>0</v>
      </c>
      <c r="E23" s="8">
        <v>0</v>
      </c>
      <c r="F23" s="10">
        <v>343.5958</v>
      </c>
      <c r="G23" s="8">
        <f t="shared" si="1"/>
        <v>0</v>
      </c>
    </row>
    <row r="24" spans="1:7">
      <c r="A24" s="4" t="s">
        <v>35</v>
      </c>
      <c r="B24" s="3" t="s">
        <v>36</v>
      </c>
      <c r="C24" s="10">
        <v>14602.018699999999</v>
      </c>
      <c r="D24" s="10">
        <v>1987.34337</v>
      </c>
      <c r="E24" s="8">
        <f t="shared" si="0"/>
        <v>13.610059066696035</v>
      </c>
      <c r="F24" s="10">
        <v>1039.0407399999999</v>
      </c>
      <c r="G24" s="8">
        <f t="shared" si="1"/>
        <v>191.26712683084978</v>
      </c>
    </row>
    <row r="25" spans="1:7">
      <c r="A25" s="5" t="s">
        <v>37</v>
      </c>
      <c r="B25" s="2" t="s">
        <v>38</v>
      </c>
      <c r="C25" s="9">
        <f>SUM(C26:C28)</f>
        <v>1547079.9202599998</v>
      </c>
      <c r="D25" s="9">
        <f>SUM(D26:D28)</f>
        <v>142935.24663000001</v>
      </c>
      <c r="E25" s="9">
        <f t="shared" si="0"/>
        <v>9.2390344388917249</v>
      </c>
      <c r="F25" s="9">
        <f>SUM(F26:F28)</f>
        <v>102547.79089</v>
      </c>
      <c r="G25" s="9">
        <f t="shared" si="1"/>
        <v>139.38403293672357</v>
      </c>
    </row>
    <row r="26" spans="1:7">
      <c r="A26" s="4" t="s">
        <v>39</v>
      </c>
      <c r="B26" s="3" t="s">
        <v>40</v>
      </c>
      <c r="C26" s="10">
        <v>636070.92803999991</v>
      </c>
      <c r="D26" s="10">
        <v>38585.460659999997</v>
      </c>
      <c r="E26" s="8">
        <f t="shared" si="0"/>
        <v>6.066219812764893</v>
      </c>
      <c r="F26" s="10">
        <v>38438.23904</v>
      </c>
      <c r="G26" s="8">
        <f t="shared" si="1"/>
        <v>100.38300823262686</v>
      </c>
    </row>
    <row r="27" spans="1:7">
      <c r="A27" s="4" t="s">
        <v>41</v>
      </c>
      <c r="B27" s="3" t="s">
        <v>42</v>
      </c>
      <c r="C27" s="10">
        <v>253911.52304</v>
      </c>
      <c r="D27" s="10">
        <v>5461.2996399999993</v>
      </c>
      <c r="E27" s="8">
        <f t="shared" si="0"/>
        <v>2.150867189725632</v>
      </c>
      <c r="F27" s="10">
        <v>20507.041949999999</v>
      </c>
      <c r="G27" s="8">
        <f t="shared" si="1"/>
        <v>26.63133792438553</v>
      </c>
    </row>
    <row r="28" spans="1:7">
      <c r="A28" s="4" t="s">
        <v>43</v>
      </c>
      <c r="B28" s="3" t="s">
        <v>44</v>
      </c>
      <c r="C28" s="14">
        <v>657097.4691799999</v>
      </c>
      <c r="D28" s="14">
        <v>98888.48633</v>
      </c>
      <c r="E28" s="8">
        <f t="shared" si="0"/>
        <v>15.049287353580004</v>
      </c>
      <c r="F28" s="10">
        <v>43602.509899999997</v>
      </c>
      <c r="G28" s="8">
        <f t="shared" si="1"/>
        <v>226.79539906485982</v>
      </c>
    </row>
    <row r="29" spans="1:7">
      <c r="A29" s="5" t="s">
        <v>45</v>
      </c>
      <c r="B29" s="2" t="s">
        <v>46</v>
      </c>
      <c r="C29" s="9">
        <f>SUM(C30:C30)</f>
        <v>640</v>
      </c>
      <c r="D29" s="9">
        <f>SUM(D30:D30)</f>
        <v>0</v>
      </c>
      <c r="E29" s="9">
        <f t="shared" si="0"/>
        <v>0</v>
      </c>
      <c r="F29" s="9">
        <f>SUM(F30:F30)</f>
        <v>0</v>
      </c>
      <c r="G29" s="9">
        <v>0</v>
      </c>
    </row>
    <row r="30" spans="1:7">
      <c r="A30" s="4" t="s">
        <v>47</v>
      </c>
      <c r="B30" s="3" t="s">
        <v>48</v>
      </c>
      <c r="C30" s="10">
        <v>640</v>
      </c>
      <c r="D30" s="10">
        <v>0</v>
      </c>
      <c r="E30" s="8">
        <f t="shared" si="0"/>
        <v>0</v>
      </c>
      <c r="F30" s="10">
        <v>0</v>
      </c>
      <c r="G30" s="8">
        <v>0</v>
      </c>
    </row>
    <row r="31" spans="1:7">
      <c r="A31" s="5" t="s">
        <v>49</v>
      </c>
      <c r="B31" s="2" t="s">
        <v>50</v>
      </c>
      <c r="C31" s="9">
        <f>SUM(C32:C37)</f>
        <v>2253052.4085900001</v>
      </c>
      <c r="D31" s="9">
        <f>SUM(D32:D37)</f>
        <v>502135.15456999996</v>
      </c>
      <c r="E31" s="9">
        <f t="shared" si="0"/>
        <v>22.286883015040249</v>
      </c>
      <c r="F31" s="9">
        <f>SUM(F32:F37)</f>
        <v>446053.48632999999</v>
      </c>
      <c r="G31" s="9">
        <f t="shared" si="1"/>
        <v>112.57285728252542</v>
      </c>
    </row>
    <row r="32" spans="1:7">
      <c r="A32" s="4" t="s">
        <v>51</v>
      </c>
      <c r="B32" s="3" t="s">
        <v>52</v>
      </c>
      <c r="C32" s="10">
        <v>549197.54489999998</v>
      </c>
      <c r="D32" s="10">
        <v>128593.18167000001</v>
      </c>
      <c r="E32" s="8">
        <f t="shared" si="0"/>
        <v>23.414740809413988</v>
      </c>
      <c r="F32" s="10">
        <v>128528.19121999999</v>
      </c>
      <c r="G32" s="8">
        <f t="shared" si="1"/>
        <v>100.05056513235201</v>
      </c>
    </row>
    <row r="33" spans="1:7">
      <c r="A33" s="4" t="s">
        <v>53</v>
      </c>
      <c r="B33" s="3" t="s">
        <v>54</v>
      </c>
      <c r="C33" s="10">
        <v>1548600.27994</v>
      </c>
      <c r="D33" s="10">
        <v>343084.33164999995</v>
      </c>
      <c r="E33" s="8">
        <f t="shared" si="0"/>
        <v>22.154479506053857</v>
      </c>
      <c r="F33" s="10">
        <v>291590.92401999998</v>
      </c>
      <c r="G33" s="8">
        <f t="shared" si="1"/>
        <v>117.65946858704974</v>
      </c>
    </row>
    <row r="34" spans="1:7">
      <c r="A34" s="4" t="s">
        <v>55</v>
      </c>
      <c r="B34" s="3" t="s">
        <v>56</v>
      </c>
      <c r="C34" s="10">
        <v>119961.62194</v>
      </c>
      <c r="D34" s="10">
        <v>25446.644700000001</v>
      </c>
      <c r="E34" s="8">
        <f t="shared" si="0"/>
        <v>21.212321314501228</v>
      </c>
      <c r="F34" s="10">
        <v>21966.325000000001</v>
      </c>
      <c r="G34" s="8">
        <f t="shared" si="1"/>
        <v>115.84388694968322</v>
      </c>
    </row>
    <row r="35" spans="1:7" ht="24">
      <c r="A35" s="4" t="s">
        <v>57</v>
      </c>
      <c r="B35" s="3" t="s">
        <v>58</v>
      </c>
      <c r="C35" s="10">
        <v>1295.9000000000001</v>
      </c>
      <c r="D35" s="10">
        <v>0</v>
      </c>
      <c r="E35" s="8">
        <f t="shared" si="0"/>
        <v>0</v>
      </c>
      <c r="F35" s="10">
        <v>92</v>
      </c>
      <c r="G35" s="8">
        <f t="shared" si="1"/>
        <v>0</v>
      </c>
    </row>
    <row r="36" spans="1:7">
      <c r="A36" s="4" t="s">
        <v>59</v>
      </c>
      <c r="B36" s="3" t="s">
        <v>60</v>
      </c>
      <c r="C36" s="10">
        <v>17698.111809999999</v>
      </c>
      <c r="D36" s="10">
        <v>2160.6970000000001</v>
      </c>
      <c r="E36" s="8">
        <f t="shared" si="0"/>
        <v>12.20863006854289</v>
      </c>
      <c r="F36" s="10">
        <v>1520.65912</v>
      </c>
      <c r="G36" s="8">
        <f t="shared" si="1"/>
        <v>142.08950392511375</v>
      </c>
    </row>
    <row r="37" spans="1:7">
      <c r="A37" s="4" t="s">
        <v>61</v>
      </c>
      <c r="B37" s="3" t="s">
        <v>62</v>
      </c>
      <c r="C37" s="10">
        <v>16298.95</v>
      </c>
      <c r="D37" s="10">
        <v>2850.2995499999997</v>
      </c>
      <c r="E37" s="8">
        <f t="shared" si="0"/>
        <v>17.487626810315998</v>
      </c>
      <c r="F37" s="10">
        <v>2355.38697</v>
      </c>
      <c r="G37" s="8">
        <f t="shared" si="1"/>
        <v>121.01194352790361</v>
      </c>
    </row>
    <row r="38" spans="1:7">
      <c r="A38" s="5" t="s">
        <v>63</v>
      </c>
      <c r="B38" s="2" t="s">
        <v>64</v>
      </c>
      <c r="C38" s="9">
        <f>SUM(C39:C40)</f>
        <v>324617.65987999999</v>
      </c>
      <c r="D38" s="9">
        <f>SUM(D39:D40)</f>
        <v>61904.433890000008</v>
      </c>
      <c r="E38" s="9">
        <f t="shared" si="0"/>
        <v>19.069952606054752</v>
      </c>
      <c r="F38" s="9">
        <f>SUM(F39:F40)</f>
        <v>59804.44425</v>
      </c>
      <c r="G38" s="9">
        <f t="shared" si="1"/>
        <v>103.51142739696976</v>
      </c>
    </row>
    <row r="39" spans="1:7">
      <c r="A39" s="4" t="s">
        <v>65</v>
      </c>
      <c r="B39" s="3" t="s">
        <v>66</v>
      </c>
      <c r="C39" s="10">
        <v>317100.32987999998</v>
      </c>
      <c r="D39" s="10">
        <v>60722.613950000006</v>
      </c>
      <c r="E39" s="8">
        <f t="shared" si="0"/>
        <v>19.149337994375223</v>
      </c>
      <c r="F39" s="10">
        <v>58226.61</v>
      </c>
      <c r="G39" s="8">
        <f t="shared" si="1"/>
        <v>104.28670662777724</v>
      </c>
    </row>
    <row r="40" spans="1:7">
      <c r="A40" s="4" t="s">
        <v>67</v>
      </c>
      <c r="B40" s="3" t="s">
        <v>68</v>
      </c>
      <c r="C40" s="10">
        <v>7517.33</v>
      </c>
      <c r="D40" s="10">
        <v>1181.8199399999999</v>
      </c>
      <c r="E40" s="8">
        <f t="shared" si="0"/>
        <v>15.721272579492984</v>
      </c>
      <c r="F40" s="10">
        <v>1577.8342500000001</v>
      </c>
      <c r="G40" s="8">
        <f t="shared" si="1"/>
        <v>74.901399814334084</v>
      </c>
    </row>
    <row r="41" spans="1:7">
      <c r="A41" s="5" t="s">
        <v>69</v>
      </c>
      <c r="B41" s="2" t="s">
        <v>70</v>
      </c>
      <c r="C41" s="9">
        <f>SUM(C42:C44)</f>
        <v>143198.58911</v>
      </c>
      <c r="D41" s="9">
        <f>SUM(D42:D44)</f>
        <v>31672.09013</v>
      </c>
      <c r="E41" s="9">
        <f t="shared" si="0"/>
        <v>22.117599291198768</v>
      </c>
      <c r="F41" s="9">
        <f>SUM(F42:F44)</f>
        <v>14017.263210000001</v>
      </c>
      <c r="G41" s="9">
        <f t="shared" si="1"/>
        <v>225.95059859762739</v>
      </c>
    </row>
    <row r="42" spans="1:7">
      <c r="A42" s="4" t="s">
        <v>71</v>
      </c>
      <c r="B42" s="3" t="s">
        <v>72</v>
      </c>
      <c r="C42" s="10">
        <v>15500</v>
      </c>
      <c r="D42" s="10">
        <v>3630.6102700000001</v>
      </c>
      <c r="E42" s="8">
        <f t="shared" si="0"/>
        <v>23.423292064516129</v>
      </c>
      <c r="F42" s="10">
        <v>3466.57258</v>
      </c>
      <c r="G42" s="8">
        <f t="shared" si="1"/>
        <v>104.73198487019705</v>
      </c>
    </row>
    <row r="43" spans="1:7">
      <c r="A43" s="4" t="s">
        <v>73</v>
      </c>
      <c r="B43" s="3" t="s">
        <v>74</v>
      </c>
      <c r="C43" s="10">
        <v>52695.084210000001</v>
      </c>
      <c r="D43" s="10">
        <v>12725.56882</v>
      </c>
      <c r="E43" s="8">
        <f t="shared" si="0"/>
        <v>24.149442041474252</v>
      </c>
      <c r="F43" s="10">
        <v>9351.7133900000008</v>
      </c>
      <c r="G43" s="8">
        <f t="shared" si="1"/>
        <v>136.07740410016993</v>
      </c>
    </row>
    <row r="44" spans="1:7">
      <c r="A44" s="4" t="s">
        <v>75</v>
      </c>
      <c r="B44" s="3" t="s">
        <v>76</v>
      </c>
      <c r="C44" s="10">
        <v>75003.5049</v>
      </c>
      <c r="D44" s="10">
        <v>15315.911039999999</v>
      </c>
      <c r="E44" s="8">
        <f t="shared" si="0"/>
        <v>20.4202604403891</v>
      </c>
      <c r="F44" s="10">
        <v>1198.9772399999999</v>
      </c>
      <c r="G44" s="8">
        <f t="shared" si="1"/>
        <v>1277.414660515157</v>
      </c>
    </row>
    <row r="45" spans="1:7">
      <c r="A45" s="5" t="s">
        <v>77</v>
      </c>
      <c r="B45" s="2" t="s">
        <v>78</v>
      </c>
      <c r="C45" s="9">
        <f>SUM(C46:C48)</f>
        <v>122808.64137</v>
      </c>
      <c r="D45" s="9">
        <f>SUM(D46:D48)</f>
        <v>30892.273079999999</v>
      </c>
      <c r="E45" s="9">
        <f t="shared" si="0"/>
        <v>25.15480403934054</v>
      </c>
      <c r="F45" s="9">
        <f>SUM(F46:F48)</f>
        <v>30863.43547</v>
      </c>
      <c r="G45" s="9">
        <f t="shared" si="1"/>
        <v>100.093436163411</v>
      </c>
    </row>
    <row r="46" spans="1:7">
      <c r="A46" s="4" t="s">
        <v>79</v>
      </c>
      <c r="B46" s="3" t="s">
        <v>80</v>
      </c>
      <c r="C46" s="10">
        <v>35288.949999999997</v>
      </c>
      <c r="D46" s="10">
        <v>10625.803</v>
      </c>
      <c r="E46" s="8">
        <f t="shared" si="0"/>
        <v>30.110850563703373</v>
      </c>
      <c r="F46" s="10">
        <v>9154.9969999999994</v>
      </c>
      <c r="G46" s="8">
        <f t="shared" si="1"/>
        <v>116.06560875989365</v>
      </c>
    </row>
    <row r="47" spans="1:7">
      <c r="A47" s="4" t="s">
        <v>81</v>
      </c>
      <c r="B47" s="3" t="s">
        <v>82</v>
      </c>
      <c r="C47" s="10">
        <v>80202.401370000007</v>
      </c>
      <c r="D47" s="10">
        <v>19082.59663</v>
      </c>
      <c r="E47" s="8">
        <f t="shared" si="0"/>
        <v>23.793048966159649</v>
      </c>
      <c r="F47" s="10">
        <v>20657.818930000001</v>
      </c>
      <c r="G47" s="8">
        <f t="shared" si="1"/>
        <v>92.37469209437009</v>
      </c>
    </row>
    <row r="48" spans="1:7">
      <c r="A48" s="4" t="s">
        <v>83</v>
      </c>
      <c r="B48" s="3" t="s">
        <v>84</v>
      </c>
      <c r="C48" s="10">
        <v>7317.29</v>
      </c>
      <c r="D48" s="10">
        <v>1183.87345</v>
      </c>
      <c r="E48" s="8">
        <f t="shared" si="0"/>
        <v>16.179124375281013</v>
      </c>
      <c r="F48" s="10">
        <v>1050.6195400000001</v>
      </c>
      <c r="G48" s="8">
        <f t="shared" si="1"/>
        <v>112.68336490296001</v>
      </c>
    </row>
    <row r="49" spans="1:7">
      <c r="A49" s="5" t="s">
        <v>85</v>
      </c>
      <c r="B49" s="2" t="s">
        <v>86</v>
      </c>
      <c r="C49" s="9">
        <f>SUM(C50:C52)</f>
        <v>21144.789999999997</v>
      </c>
      <c r="D49" s="9">
        <f>SUM(D50:D52)</f>
        <v>3767.2886000000003</v>
      </c>
      <c r="E49" s="9">
        <f t="shared" si="0"/>
        <v>17.81662811501084</v>
      </c>
      <c r="F49" s="9">
        <f>SUM(F50:F52)</f>
        <v>1858.22</v>
      </c>
      <c r="G49" s="9">
        <f t="shared" si="1"/>
        <v>202.73641441809906</v>
      </c>
    </row>
    <row r="50" spans="1:7">
      <c r="A50" s="4" t="s">
        <v>87</v>
      </c>
      <c r="B50" s="3" t="s">
        <v>88</v>
      </c>
      <c r="C50" s="10">
        <v>9536.4858999999997</v>
      </c>
      <c r="D50" s="10">
        <v>1641.0350100000001</v>
      </c>
      <c r="E50" s="8">
        <f t="shared" si="0"/>
        <v>17.207963470066055</v>
      </c>
      <c r="F50" s="10">
        <v>694.79</v>
      </c>
      <c r="G50" s="8">
        <f t="shared" si="1"/>
        <v>236.19151254335847</v>
      </c>
    </row>
    <row r="51" spans="1:7">
      <c r="A51" s="4" t="s">
        <v>89</v>
      </c>
      <c r="B51" s="3" t="s">
        <v>90</v>
      </c>
      <c r="C51" s="10">
        <v>9585.3626999999997</v>
      </c>
      <c r="D51" s="10">
        <v>1815.4333300000001</v>
      </c>
      <c r="E51" s="8">
        <f t="shared" si="0"/>
        <v>18.939641480650494</v>
      </c>
      <c r="F51" s="10">
        <v>980.21</v>
      </c>
      <c r="G51" s="8">
        <f t="shared" si="1"/>
        <v>185.20861142000186</v>
      </c>
    </row>
    <row r="52" spans="1:7">
      <c r="A52" s="4" t="s">
        <v>91</v>
      </c>
      <c r="B52" s="3" t="s">
        <v>92</v>
      </c>
      <c r="C52" s="10">
        <v>2022.9413999999999</v>
      </c>
      <c r="D52" s="10">
        <v>310.82026000000002</v>
      </c>
      <c r="E52" s="8">
        <f t="shared" si="0"/>
        <v>15.364768351668518</v>
      </c>
      <c r="F52" s="10">
        <v>183.22</v>
      </c>
      <c r="G52" s="8">
        <f t="shared" si="1"/>
        <v>169.64319397445695</v>
      </c>
    </row>
    <row r="53" spans="1:7">
      <c r="A53" s="5" t="s">
        <v>93</v>
      </c>
      <c r="B53" s="2" t="s">
        <v>94</v>
      </c>
      <c r="C53" s="9">
        <f>SUM(C54:C54)</f>
        <v>9170.32</v>
      </c>
      <c r="D53" s="9">
        <f>SUM(D54:D54)</f>
        <v>845.85245999999995</v>
      </c>
      <c r="E53" s="9">
        <f t="shared" si="0"/>
        <v>9.2238052761517579</v>
      </c>
      <c r="F53" s="9">
        <f>SUM(F54:F54)</f>
        <v>0</v>
      </c>
      <c r="G53" s="9">
        <v>0</v>
      </c>
    </row>
    <row r="54" spans="1:7">
      <c r="A54" s="4" t="s">
        <v>95</v>
      </c>
      <c r="B54" s="3" t="s">
        <v>96</v>
      </c>
      <c r="C54" s="10">
        <v>9170.32</v>
      </c>
      <c r="D54" s="10">
        <v>845.85245999999995</v>
      </c>
      <c r="E54" s="8">
        <f t="shared" si="0"/>
        <v>9.2238052761517579</v>
      </c>
      <c r="F54" s="10">
        <v>0</v>
      </c>
      <c r="G54" s="8">
        <v>0</v>
      </c>
    </row>
    <row r="55" spans="1:7">
      <c r="A55" s="6"/>
    </row>
    <row r="56" spans="1:7">
      <c r="A56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2020-04-15T14:43:42Z</dcterms:modified>
</cp:coreProperties>
</file>