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definedNames>
    <definedName name="_xlnm._FilterDatabase" localSheetId="0" hidden="1">Приложение!$A$5:$G$52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/>
  <c r="G50"/>
  <c r="G49"/>
  <c r="G48"/>
  <c r="G46"/>
  <c r="G45"/>
  <c r="G44"/>
  <c r="G42"/>
  <c r="G41"/>
  <c r="G40"/>
  <c r="G38"/>
  <c r="G37"/>
  <c r="G35"/>
  <c r="G34"/>
  <c r="G33"/>
  <c r="G32"/>
  <c r="G31"/>
  <c r="G30"/>
  <c r="G28"/>
  <c r="G26"/>
  <c r="G25"/>
  <c r="G24"/>
  <c r="G22"/>
  <c r="G21"/>
  <c r="G20"/>
  <c r="G19"/>
  <c r="G17"/>
  <c r="G16"/>
  <c r="G14"/>
  <c r="G13"/>
  <c r="G11"/>
  <c r="G9"/>
  <c r="G8"/>
  <c r="G7"/>
  <c r="G6"/>
  <c r="E52"/>
  <c r="E50"/>
  <c r="E49"/>
  <c r="E48"/>
  <c r="E46"/>
  <c r="E45"/>
  <c r="E44"/>
  <c r="E42"/>
  <c r="E41"/>
  <c r="E40"/>
  <c r="E38"/>
  <c r="E37"/>
  <c r="E35"/>
  <c r="E34"/>
  <c r="E33"/>
  <c r="E32"/>
  <c r="E31"/>
  <c r="E30"/>
  <c r="E28"/>
  <c r="E26"/>
  <c r="E25"/>
  <c r="E24"/>
  <c r="E22"/>
  <c r="E21"/>
  <c r="E20"/>
  <c r="E19"/>
  <c r="E17"/>
  <c r="E16"/>
  <c r="E14"/>
  <c r="E13"/>
  <c r="E11"/>
  <c r="E10"/>
  <c r="E9"/>
  <c r="E8"/>
  <c r="E7"/>
  <c r="E6"/>
  <c r="F51"/>
  <c r="F47"/>
  <c r="F43"/>
  <c r="F39"/>
  <c r="F36"/>
  <c r="F29"/>
  <c r="F27"/>
  <c r="F23"/>
  <c r="F18"/>
  <c r="F15"/>
  <c r="F12"/>
  <c r="F5"/>
  <c r="D51"/>
  <c r="G51" s="1"/>
  <c r="C51"/>
  <c r="D47"/>
  <c r="G47" s="1"/>
  <c r="C47"/>
  <c r="D43"/>
  <c r="C43"/>
  <c r="D39"/>
  <c r="C39"/>
  <c r="D36"/>
  <c r="G36" s="1"/>
  <c r="C36"/>
  <c r="D29"/>
  <c r="C29"/>
  <c r="D27"/>
  <c r="C27"/>
  <c r="D23"/>
  <c r="C23"/>
  <c r="D18"/>
  <c r="G18" s="1"/>
  <c r="C18"/>
  <c r="D15"/>
  <c r="G15" s="1"/>
  <c r="C15"/>
  <c r="D12"/>
  <c r="C12"/>
  <c r="D5"/>
  <c r="D4" s="1"/>
  <c r="C5"/>
  <c r="G5" l="1"/>
  <c r="G12"/>
  <c r="G27"/>
  <c r="G43"/>
  <c r="E12"/>
  <c r="E18"/>
  <c r="E36"/>
  <c r="G23"/>
  <c r="E29"/>
  <c r="G39"/>
  <c r="E5"/>
  <c r="G29"/>
  <c r="C4"/>
  <c r="E4" s="1"/>
  <c r="E15"/>
  <c r="E23"/>
  <c r="E27"/>
  <c r="E39"/>
  <c r="E43"/>
  <c r="E47"/>
  <c r="E51"/>
  <c r="F4"/>
  <c r="G4" s="1"/>
</calcChain>
</file>

<file path=xl/sharedStrings.xml><?xml version="1.0" encoding="utf-8"?>
<sst xmlns="http://schemas.openxmlformats.org/spreadsheetml/2006/main" count="106" uniqueCount="106">
  <si>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</si>
  <si>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</si>
  <si>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</si>
  <si>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</si>
  <si>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</si>
  <si>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</si>
  <si>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</si>
  <si>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</si>
  <si>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</si>
  <si>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</si>
  <si>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</si>
  <si>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</si>
  <si>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</si>
  <si>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</si>
  <si>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</si>
  <si>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</si>
  <si>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</si>
  <si>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</si>
  <si>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</si>
  <si>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</si>
  <si>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</si>
  <si>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</si>
  <si>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</si>
  <si>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</si>
  <si>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</si>
  <si>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</si>
  <si>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</si>
  <si>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</si>
  <si>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</si>
  <si>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</si>
  <si>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</si>
  <si>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</si>
  <si>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</si>
  <si>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</si>
  <si>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</si>
  <si>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</si>
  <si>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</si>
  <si>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</si>
  <si>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</si>
  <si>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</si>
  <si>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</si>
  <si>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</si>
  <si>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</si>
  <si>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</si>
  <si>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</si>
  <si>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</si>
  <si>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</si>
  <si>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</si>
  <si>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</si>
  <si>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</si>
  <si>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</si>
  <si>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</si>
  <si>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</si>
  <si>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</si>
  <si>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</si>
  <si>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</si>
  <si>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</si>
  <si>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</si>
  <si>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</si>
  <si>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</si>
  <si>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</si>
  <si>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</si>
  <si>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</si>
  <si>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</si>
  <si>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</si>
  <si>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</si>
  <si>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</si>
  <si>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</si>
  <si>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</si>
  <si>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</si>
  <si>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</si>
  <si>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</si>
  <si>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</si>
  <si>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</si>
  <si>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</si>
  <si>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</si>
  <si>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</si>
  <si>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</si>
  <si>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</si>
  <si>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</si>
  <si>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</si>
  <si>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</si>
  <si>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</si>
  <si>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</si>
  <si>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</si>
  <si>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</si>
  <si>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</si>
  <si>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</si>
  <si>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</si>
  <si>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</si>
  <si>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</si>
  <si>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</si>
  <si>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</si>
  <si>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</si>
  <si>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</si>
  <si>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</si>
  <si>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</si>
  <si>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</si>
  <si>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</si>
  <si>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</si>
  <si>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1 полугодие 2019 года в сравнении с 1 полугодием 2018 года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</si>
  <si>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2019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</si>
  <si>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</si>
  <si>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2019 год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</si>
  <si>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</si>
  <si>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2018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</si>
</sst>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Normal="100" zoomScaleSheetLayoutView="70" workbookViewId="0">
      <selection activeCell="D57" sqref="D5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8.5" customHeight="1">
      <c r="A1" s="10" t="s">
        <v>100</v>
      </c>
      <c r="B1" s="10"/>
      <c r="C1" s="10"/>
      <c r="D1" s="10"/>
      <c r="E1" s="10"/>
      <c r="F1" s="10"/>
      <c r="G1" s="10"/>
    </row>
    <row r="3" spans="1:7" ht="60">
      <c r="A3" s="1" t="s">
        <v>97</v>
      </c>
      <c r="B3" s="1" t="s">
        <v>98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>
      <c r="A4" s="5"/>
      <c r="B4" s="2" t="s">
        <v>0</v>
      </c>
      <c r="C4" s="9">
        <f>C5+C12+C15+C18+C23+C27+C29+C36+C39+C43+C47+C51</f>
        <v>5182736.1999999993</v>
      </c>
      <c r="D4" s="9">
        <f>D5+D12+D15+D18+D23+D27+D29+D36+D39+D43+D47+D51</f>
        <v>1679932.4</v>
      </c>
      <c r="E4" s="9">
        <f>D4/C4*100</f>
        <v>32.414005559457188</v>
      </c>
      <c r="F4" s="9">
        <f>F5+F12+F15+F18+F23+F27+F29+F36+F39+F43+F47+F51</f>
        <v>1340487.6000000001</v>
      </c>
      <c r="G4" s="9">
        <f>D4/F4*100</f>
        <v>125.32248713080223</v>
      </c>
    </row>
    <row r="5" spans="1:7">
      <c r="A5" s="5" t="s">
        <v>1</v>
      </c>
      <c r="B5" s="2" t="s">
        <v>2</v>
      </c>
      <c r="C5" s="9">
        <f>SUM(C6:C11)</f>
        <v>417521.1</v>
      </c>
      <c r="D5" s="9">
        <f>SUM(D6:D11)</f>
        <v>156580.70000000001</v>
      </c>
      <c r="E5" s="9">
        <f t="shared" ref="E5:E52" si="0">D5/C5*100</f>
        <v>37.502463947331051</v>
      </c>
      <c r="F5" s="9">
        <f>SUM(F6:F11)</f>
        <v>141405</v>
      </c>
      <c r="G5" s="9">
        <f t="shared" ref="G5:G52" si="1">D5/F5*100</f>
        <v>110.73208160956121</v>
      </c>
    </row>
    <row r="6" spans="1:7" ht="24">
      <c r="A6" s="4" t="s">
        <v>3</v>
      </c>
      <c r="B6" s="3" t="s">
        <v>4</v>
      </c>
      <c r="C6" s="8">
        <v>2134.6999999999998</v>
      </c>
      <c r="D6" s="8">
        <v>767.5</v>
      </c>
      <c r="E6" s="8">
        <f t="shared" si="0"/>
        <v>35.953529769991107</v>
      </c>
      <c r="F6" s="8">
        <v>782.5</v>
      </c>
      <c r="G6" s="8">
        <f t="shared" si="1"/>
        <v>98.08306709265176</v>
      </c>
    </row>
    <row r="7" spans="1:7" ht="36">
      <c r="A7" s="4" t="s">
        <v>5</v>
      </c>
      <c r="B7" s="3" t="s">
        <v>6</v>
      </c>
      <c r="C7" s="8">
        <v>5051.8999999999996</v>
      </c>
      <c r="D7" s="8">
        <v>2057.6</v>
      </c>
      <c r="E7" s="8">
        <f t="shared" si="0"/>
        <v>40.729230586512003</v>
      </c>
      <c r="F7" s="8">
        <v>1583.9</v>
      </c>
      <c r="G7" s="8">
        <f t="shared" si="1"/>
        <v>129.90719111054989</v>
      </c>
    </row>
    <row r="8" spans="1:7" ht="36">
      <c r="A8" s="4" t="s">
        <v>7</v>
      </c>
      <c r="B8" s="3" t="s">
        <v>8</v>
      </c>
      <c r="C8" s="8">
        <v>146785.5</v>
      </c>
      <c r="D8" s="8">
        <v>56095.5</v>
      </c>
      <c r="E8" s="8">
        <f t="shared" si="0"/>
        <v>38.215968198493719</v>
      </c>
      <c r="F8" s="8">
        <v>56509.5</v>
      </c>
      <c r="G8" s="8">
        <f t="shared" si="1"/>
        <v>99.267379821092021</v>
      </c>
    </row>
    <row r="9" spans="1:7" ht="24">
      <c r="A9" s="4" t="s">
        <v>9</v>
      </c>
      <c r="B9" s="3" t="s">
        <v>10</v>
      </c>
      <c r="C9" s="8">
        <v>17430.2</v>
      </c>
      <c r="D9" s="8">
        <v>9321.9</v>
      </c>
      <c r="E9" s="8">
        <f t="shared" si="0"/>
        <v>53.481314041146966</v>
      </c>
      <c r="F9" s="8">
        <v>9968.6</v>
      </c>
      <c r="G9" s="8">
        <f t="shared" si="1"/>
        <v>93.512629657123355</v>
      </c>
    </row>
    <row r="10" spans="1:7">
      <c r="A10" s="4" t="s">
        <v>11</v>
      </c>
      <c r="B10" s="3" t="s">
        <v>12</v>
      </c>
      <c r="C10" s="8">
        <v>1000</v>
      </c>
      <c r="D10" s="8">
        <v>0</v>
      </c>
      <c r="E10" s="8">
        <f t="shared" si="0"/>
        <v>0</v>
      </c>
      <c r="F10" s="8">
        <v>0</v>
      </c>
      <c r="G10" s="8">
        <v>0</v>
      </c>
    </row>
    <row r="11" spans="1:7">
      <c r="A11" s="4" t="s">
        <v>13</v>
      </c>
      <c r="B11" s="3" t="s">
        <v>14</v>
      </c>
      <c r="C11" s="8">
        <v>245118.8</v>
      </c>
      <c r="D11" s="8">
        <v>88338.2</v>
      </c>
      <c r="E11" s="8">
        <f t="shared" si="0"/>
        <v>36.038932958222709</v>
      </c>
      <c r="F11" s="8">
        <v>72560.5</v>
      </c>
      <c r="G11" s="8">
        <f t="shared" si="1"/>
        <v>121.74419966786336</v>
      </c>
    </row>
    <row r="12" spans="1:7">
      <c r="A12" s="5" t="s">
        <v>15</v>
      </c>
      <c r="B12" s="2" t="s">
        <v>16</v>
      </c>
      <c r="C12" s="9">
        <f>SUM(C13:C14)</f>
        <v>6485.5</v>
      </c>
      <c r="D12" s="9">
        <f>SUM(D13:D14)</f>
        <v>2407.8000000000002</v>
      </c>
      <c r="E12" s="9">
        <f t="shared" si="0"/>
        <v>37.125896230051659</v>
      </c>
      <c r="F12" s="9">
        <f>SUM(F13:F14)</f>
        <v>1840.8999999999999</v>
      </c>
      <c r="G12" s="9">
        <f t="shared" si="1"/>
        <v>130.79471997392582</v>
      </c>
    </row>
    <row r="13" spans="1:7">
      <c r="A13" s="4" t="s">
        <v>17</v>
      </c>
      <c r="B13" s="3" t="s">
        <v>18</v>
      </c>
      <c r="C13" s="8">
        <v>4525.2</v>
      </c>
      <c r="D13" s="8">
        <v>1678.6</v>
      </c>
      <c r="E13" s="8">
        <f t="shared" si="0"/>
        <v>37.094493061080172</v>
      </c>
      <c r="F13" s="8">
        <v>1209.5999999999999</v>
      </c>
      <c r="G13" s="8">
        <f t="shared" si="1"/>
        <v>138.77314814814815</v>
      </c>
    </row>
    <row r="14" spans="1:7">
      <c r="A14" s="4" t="s">
        <v>19</v>
      </c>
      <c r="B14" s="3" t="s">
        <v>20</v>
      </c>
      <c r="C14" s="8">
        <v>1960.3</v>
      </c>
      <c r="D14" s="8">
        <v>729.2</v>
      </c>
      <c r="E14" s="8">
        <f t="shared" si="0"/>
        <v>37.198388001836456</v>
      </c>
      <c r="F14" s="8">
        <v>631.29999999999995</v>
      </c>
      <c r="G14" s="8">
        <f t="shared" si="1"/>
        <v>115.50768255979726</v>
      </c>
    </row>
    <row r="15" spans="1:7" ht="24">
      <c r="A15" s="5" t="s">
        <v>21</v>
      </c>
      <c r="B15" s="2" t="s">
        <v>22</v>
      </c>
      <c r="C15" s="9">
        <f>SUM(C16:C17)</f>
        <v>22822.400000000001</v>
      </c>
      <c r="D15" s="9">
        <f>SUM(D16:D17)</f>
        <v>12686.1</v>
      </c>
      <c r="E15" s="9">
        <f t="shared" si="0"/>
        <v>55.586178491306782</v>
      </c>
      <c r="F15" s="9">
        <f>SUM(F16:F17)</f>
        <v>6629.0999999999995</v>
      </c>
      <c r="G15" s="9">
        <f t="shared" si="1"/>
        <v>191.36986921301536</v>
      </c>
    </row>
    <row r="16" spans="1:7" ht="24">
      <c r="A16" s="4" t="s">
        <v>23</v>
      </c>
      <c r="B16" s="3" t="s">
        <v>24</v>
      </c>
      <c r="C16" s="8">
        <v>20724.7</v>
      </c>
      <c r="D16" s="8">
        <v>12031.6</v>
      </c>
      <c r="E16" s="8">
        <f t="shared" si="0"/>
        <v>58.054398857402035</v>
      </c>
      <c r="F16" s="8">
        <v>4833.8999999999996</v>
      </c>
      <c r="G16" s="8">
        <f t="shared" si="1"/>
        <v>248.90047373756184</v>
      </c>
    </row>
    <row r="17" spans="1:7" ht="24">
      <c r="A17" s="4" t="s">
        <v>25</v>
      </c>
      <c r="B17" s="3" t="s">
        <v>26</v>
      </c>
      <c r="C17" s="8">
        <v>2097.6999999999998</v>
      </c>
      <c r="D17" s="8">
        <v>654.5</v>
      </c>
      <c r="E17" s="8">
        <f t="shared" si="0"/>
        <v>31.200839014158365</v>
      </c>
      <c r="F17" s="8">
        <v>1795.2</v>
      </c>
      <c r="G17" s="8">
        <f t="shared" si="1"/>
        <v>36.458333333333329</v>
      </c>
    </row>
    <row r="18" spans="1:7">
      <c r="A18" s="5" t="s">
        <v>27</v>
      </c>
      <c r="B18" s="2" t="s">
        <v>28</v>
      </c>
      <c r="C18" s="9">
        <f>SUM(C19:C22)</f>
        <v>556293.79999999993</v>
      </c>
      <c r="D18" s="9">
        <f>SUM(D19:D22)</f>
        <v>102170.79999999999</v>
      </c>
      <c r="E18" s="9">
        <f t="shared" si="0"/>
        <v>18.366338075312001</v>
      </c>
      <c r="F18" s="9">
        <f>SUM(F19:F22)</f>
        <v>43590.700000000004</v>
      </c>
      <c r="G18" s="9">
        <f t="shared" si="1"/>
        <v>234.38669257433347</v>
      </c>
    </row>
    <row r="19" spans="1:7">
      <c r="A19" s="4" t="s">
        <v>29</v>
      </c>
      <c r="B19" s="3" t="s">
        <v>30</v>
      </c>
      <c r="C19" s="8">
        <v>135105.4</v>
      </c>
      <c r="D19" s="8">
        <v>72199.199999999997</v>
      </c>
      <c r="E19" s="8">
        <f t="shared" si="0"/>
        <v>53.439166754252611</v>
      </c>
      <c r="F19" s="8">
        <v>13813.3</v>
      </c>
      <c r="G19" s="8">
        <f t="shared" si="1"/>
        <v>522.67886746830948</v>
      </c>
    </row>
    <row r="20" spans="1:7">
      <c r="A20" s="4" t="s">
        <v>31</v>
      </c>
      <c r="B20" s="3" t="s">
        <v>32</v>
      </c>
      <c r="C20" s="8">
        <v>376878.7</v>
      </c>
      <c r="D20" s="8">
        <v>25092.6</v>
      </c>
      <c r="E20" s="8">
        <f t="shared" si="0"/>
        <v>6.6580042862597431</v>
      </c>
      <c r="F20" s="8">
        <v>23040.5</v>
      </c>
      <c r="G20" s="8">
        <f t="shared" si="1"/>
        <v>108.9064907445585</v>
      </c>
    </row>
    <row r="21" spans="1:7">
      <c r="A21" s="4" t="s">
        <v>33</v>
      </c>
      <c r="B21" s="3" t="s">
        <v>34</v>
      </c>
      <c r="C21" s="8">
        <v>30890.7</v>
      </c>
      <c r="D21" s="8">
        <v>1438.9</v>
      </c>
      <c r="E21" s="8">
        <f t="shared" si="0"/>
        <v>4.6580362374436319</v>
      </c>
      <c r="F21" s="8">
        <v>2270.9</v>
      </c>
      <c r="G21" s="8">
        <f t="shared" si="1"/>
        <v>63.362543484961911</v>
      </c>
    </row>
    <row r="22" spans="1:7">
      <c r="A22" s="4" t="s">
        <v>35</v>
      </c>
      <c r="B22" s="3" t="s">
        <v>36</v>
      </c>
      <c r="C22" s="8">
        <v>13419</v>
      </c>
      <c r="D22" s="8">
        <v>3440.1</v>
      </c>
      <c r="E22" s="8">
        <f t="shared" si="0"/>
        <v>25.636038452939864</v>
      </c>
      <c r="F22" s="8">
        <v>4466</v>
      </c>
      <c r="G22" s="8">
        <f t="shared" si="1"/>
        <v>77.028660994178239</v>
      </c>
    </row>
    <row r="23" spans="1:7">
      <c r="A23" s="5" t="s">
        <v>37</v>
      </c>
      <c r="B23" s="2" t="s">
        <v>38</v>
      </c>
      <c r="C23" s="9">
        <f>SUM(C24:C26)</f>
        <v>1635131.5</v>
      </c>
      <c r="D23" s="9">
        <f>SUM(D24:D26)</f>
        <v>248538.4</v>
      </c>
      <c r="E23" s="9">
        <f t="shared" si="0"/>
        <v>15.199902882428724</v>
      </c>
      <c r="F23" s="9">
        <f>SUM(F24:F26)</f>
        <v>234928.4</v>
      </c>
      <c r="G23" s="9">
        <f t="shared" si="1"/>
        <v>105.79325445540002</v>
      </c>
    </row>
    <row r="24" spans="1:7">
      <c r="A24" s="4" t="s">
        <v>39</v>
      </c>
      <c r="B24" s="3" t="s">
        <v>40</v>
      </c>
      <c r="C24" s="8">
        <v>360021.3</v>
      </c>
      <c r="D24" s="8">
        <v>96994.7</v>
      </c>
      <c r="E24" s="8">
        <f t="shared" si="0"/>
        <v>26.94137819067927</v>
      </c>
      <c r="F24" s="8">
        <v>40713.199999999997</v>
      </c>
      <c r="G24" s="8">
        <f t="shared" si="1"/>
        <v>238.23894952988223</v>
      </c>
    </row>
    <row r="25" spans="1:7">
      <c r="A25" s="4" t="s">
        <v>41</v>
      </c>
      <c r="B25" s="3" t="s">
        <v>42</v>
      </c>
      <c r="C25" s="8">
        <v>242460.9</v>
      </c>
      <c r="D25" s="8">
        <v>52292.800000000003</v>
      </c>
      <c r="E25" s="8">
        <f t="shared" si="0"/>
        <v>21.567518721575315</v>
      </c>
      <c r="F25" s="8">
        <v>69239.5</v>
      </c>
      <c r="G25" s="8">
        <f t="shared" si="1"/>
        <v>75.52451996331574</v>
      </c>
    </row>
    <row r="26" spans="1:7">
      <c r="A26" s="4" t="s">
        <v>43</v>
      </c>
      <c r="B26" s="3" t="s">
        <v>44</v>
      </c>
      <c r="C26" s="8">
        <v>1032649.3</v>
      </c>
      <c r="D26" s="8">
        <v>99250.9</v>
      </c>
      <c r="E26" s="8">
        <f t="shared" si="0"/>
        <v>9.611288169178053</v>
      </c>
      <c r="F26" s="8">
        <v>124975.7</v>
      </c>
      <c r="G26" s="8">
        <f t="shared" si="1"/>
        <v>79.416158501212635</v>
      </c>
    </row>
    <row r="27" spans="1:7">
      <c r="A27" s="5" t="s">
        <v>45</v>
      </c>
      <c r="B27" s="2" t="s">
        <v>46</v>
      </c>
      <c r="C27" s="9">
        <f>SUM(C28:C28)</f>
        <v>626.29999999999995</v>
      </c>
      <c r="D27" s="9">
        <f>SUM(D28:D28)</f>
        <v>98.4</v>
      </c>
      <c r="E27" s="9">
        <f t="shared" si="0"/>
        <v>15.711320453456812</v>
      </c>
      <c r="F27" s="9">
        <f>SUM(F28:F28)</f>
        <v>134.30000000000001</v>
      </c>
      <c r="G27" s="9">
        <f t="shared" si="1"/>
        <v>73.268801191362627</v>
      </c>
    </row>
    <row r="28" spans="1:7">
      <c r="A28" s="4" t="s">
        <v>47</v>
      </c>
      <c r="B28" s="3" t="s">
        <v>48</v>
      </c>
      <c r="C28" s="8">
        <v>626.29999999999995</v>
      </c>
      <c r="D28" s="8">
        <v>98.4</v>
      </c>
      <c r="E28" s="8">
        <f t="shared" si="0"/>
        <v>15.711320453456812</v>
      </c>
      <c r="F28" s="8">
        <v>134.30000000000001</v>
      </c>
      <c r="G28" s="8">
        <f t="shared" si="1"/>
        <v>73.268801191362627</v>
      </c>
    </row>
    <row r="29" spans="1:7">
      <c r="A29" s="5" t="s">
        <v>49</v>
      </c>
      <c r="B29" s="2" t="s">
        <v>50</v>
      </c>
      <c r="C29" s="9">
        <f>SUM(C30:C35)</f>
        <v>1960265.4</v>
      </c>
      <c r="D29" s="9">
        <f>SUM(D30:D35)</f>
        <v>899917.6</v>
      </c>
      <c r="E29" s="9">
        <f t="shared" si="0"/>
        <v>45.907946954529727</v>
      </c>
      <c r="F29" s="9">
        <f>SUM(F30:F35)</f>
        <v>695824.6</v>
      </c>
      <c r="G29" s="9">
        <f t="shared" si="1"/>
        <v>129.33109867055578</v>
      </c>
    </row>
    <row r="30" spans="1:7">
      <c r="A30" s="4" t="s">
        <v>51</v>
      </c>
      <c r="B30" s="3" t="s">
        <v>52</v>
      </c>
      <c r="C30" s="8">
        <v>576270.6</v>
      </c>
      <c r="D30" s="8">
        <v>280611.90000000002</v>
      </c>
      <c r="E30" s="8">
        <f t="shared" si="0"/>
        <v>48.694467494958104</v>
      </c>
      <c r="F30" s="8">
        <v>222975.2</v>
      </c>
      <c r="G30" s="8">
        <f t="shared" si="1"/>
        <v>125.84892849070211</v>
      </c>
    </row>
    <row r="31" spans="1:7">
      <c r="A31" s="4" t="s">
        <v>53</v>
      </c>
      <c r="B31" s="3" t="s">
        <v>54</v>
      </c>
      <c r="C31" s="8">
        <v>1245636.8999999999</v>
      </c>
      <c r="D31" s="8">
        <v>556322.1</v>
      </c>
      <c r="E31" s="8">
        <f t="shared" si="0"/>
        <v>44.661658626201586</v>
      </c>
      <c r="F31" s="8">
        <v>412417.3</v>
      </c>
      <c r="G31" s="8">
        <f t="shared" si="1"/>
        <v>134.8930076405621</v>
      </c>
    </row>
    <row r="32" spans="1:7">
      <c r="A32" s="4" t="s">
        <v>55</v>
      </c>
      <c r="B32" s="3" t="s">
        <v>56</v>
      </c>
      <c r="C32" s="8">
        <v>106302.39999999999</v>
      </c>
      <c r="D32" s="8">
        <v>53590.8</v>
      </c>
      <c r="E32" s="8">
        <f t="shared" si="0"/>
        <v>50.413537229639225</v>
      </c>
      <c r="F32" s="8">
        <v>50281.5</v>
      </c>
      <c r="G32" s="8">
        <f t="shared" si="1"/>
        <v>106.58154589660214</v>
      </c>
    </row>
    <row r="33" spans="1:7" ht="24">
      <c r="A33" s="4" t="s">
        <v>57</v>
      </c>
      <c r="B33" s="3" t="s">
        <v>58</v>
      </c>
      <c r="C33" s="8">
        <v>1765.5</v>
      </c>
      <c r="D33" s="8">
        <v>198.7</v>
      </c>
      <c r="E33" s="8">
        <f t="shared" si="0"/>
        <v>11.254602095723589</v>
      </c>
      <c r="F33" s="8">
        <v>207.9</v>
      </c>
      <c r="G33" s="8">
        <f t="shared" si="1"/>
        <v>95.574795574795573</v>
      </c>
    </row>
    <row r="34" spans="1:7">
      <c r="A34" s="4" t="s">
        <v>59</v>
      </c>
      <c r="B34" s="3" t="s">
        <v>60</v>
      </c>
      <c r="C34" s="8">
        <v>16500.099999999999</v>
      </c>
      <c r="D34" s="8">
        <v>4095</v>
      </c>
      <c r="E34" s="8">
        <f t="shared" si="0"/>
        <v>24.818031405870268</v>
      </c>
      <c r="F34" s="8">
        <v>4744.6000000000004</v>
      </c>
      <c r="G34" s="8">
        <f t="shared" si="1"/>
        <v>86.308645618176456</v>
      </c>
    </row>
    <row r="35" spans="1:7">
      <c r="A35" s="4" t="s">
        <v>61</v>
      </c>
      <c r="B35" s="3" t="s">
        <v>62</v>
      </c>
      <c r="C35" s="8">
        <v>13789.9</v>
      </c>
      <c r="D35" s="8">
        <v>5099.1000000000004</v>
      </c>
      <c r="E35" s="8">
        <f t="shared" si="0"/>
        <v>36.977062922863837</v>
      </c>
      <c r="F35" s="8">
        <v>5198.1000000000004</v>
      </c>
      <c r="G35" s="8">
        <f t="shared" si="1"/>
        <v>98.095457955791545</v>
      </c>
    </row>
    <row r="36" spans="1:7">
      <c r="A36" s="5" t="s">
        <v>63</v>
      </c>
      <c r="B36" s="2" t="s">
        <v>64</v>
      </c>
      <c r="C36" s="9">
        <f>SUM(C37:C38)</f>
        <v>278726.8</v>
      </c>
      <c r="D36" s="9">
        <f>SUM(D37:D38)</f>
        <v>141297.5</v>
      </c>
      <c r="E36" s="9">
        <f t="shared" si="0"/>
        <v>50.693905286466887</v>
      </c>
      <c r="F36" s="9">
        <f>SUM(F37:F38)</f>
        <v>113860.70000000001</v>
      </c>
      <c r="G36" s="9">
        <f t="shared" si="1"/>
        <v>124.09681303557767</v>
      </c>
    </row>
    <row r="37" spans="1:7">
      <c r="A37" s="4" t="s">
        <v>65</v>
      </c>
      <c r="B37" s="3" t="s">
        <v>66</v>
      </c>
      <c r="C37" s="8">
        <v>272333.2</v>
      </c>
      <c r="D37" s="8">
        <v>137993.79999999999</v>
      </c>
      <c r="E37" s="8">
        <f t="shared" si="0"/>
        <v>50.670942800951181</v>
      </c>
      <c r="F37" s="8">
        <v>111168.1</v>
      </c>
      <c r="G37" s="8">
        <f t="shared" si="1"/>
        <v>124.13075333661364</v>
      </c>
    </row>
    <row r="38" spans="1:7">
      <c r="A38" s="4" t="s">
        <v>67</v>
      </c>
      <c r="B38" s="3" t="s">
        <v>68</v>
      </c>
      <c r="C38" s="8">
        <v>6393.6</v>
      </c>
      <c r="D38" s="8">
        <v>3303.7</v>
      </c>
      <c r="E38" s="8">
        <f t="shared" si="0"/>
        <v>51.671984484484476</v>
      </c>
      <c r="F38" s="8">
        <v>2692.6</v>
      </c>
      <c r="G38" s="8">
        <f t="shared" si="1"/>
        <v>122.69553591324369</v>
      </c>
    </row>
    <row r="39" spans="1:7">
      <c r="A39" s="5" t="s">
        <v>69</v>
      </c>
      <c r="B39" s="2" t="s">
        <v>70</v>
      </c>
      <c r="C39" s="9">
        <f>SUM(C40:C42)</f>
        <v>156262.79999999999</v>
      </c>
      <c r="D39" s="9">
        <f>SUM(D40:D42)</f>
        <v>49532.899999999994</v>
      </c>
      <c r="E39" s="9">
        <f t="shared" si="0"/>
        <v>31.698459262217238</v>
      </c>
      <c r="F39" s="9">
        <f>SUM(F40:F42)</f>
        <v>48343.1</v>
      </c>
      <c r="G39" s="9">
        <f t="shared" si="1"/>
        <v>102.46115784879331</v>
      </c>
    </row>
    <row r="40" spans="1:7">
      <c r="A40" s="4" t="s">
        <v>71</v>
      </c>
      <c r="B40" s="3" t="s">
        <v>72</v>
      </c>
      <c r="C40" s="8">
        <v>14500</v>
      </c>
      <c r="D40" s="8">
        <v>7056.7</v>
      </c>
      <c r="E40" s="8">
        <f t="shared" si="0"/>
        <v>48.666896551724136</v>
      </c>
      <c r="F40" s="8">
        <v>6126.4</v>
      </c>
      <c r="G40" s="8">
        <f t="shared" si="1"/>
        <v>115.18510054844609</v>
      </c>
    </row>
    <row r="41" spans="1:7">
      <c r="A41" s="4" t="s">
        <v>73</v>
      </c>
      <c r="B41" s="3" t="s">
        <v>74</v>
      </c>
      <c r="C41" s="8">
        <v>76320.800000000003</v>
      </c>
      <c r="D41" s="8">
        <v>35400.699999999997</v>
      </c>
      <c r="E41" s="8">
        <f t="shared" si="0"/>
        <v>46.384078783241264</v>
      </c>
      <c r="F41" s="8">
        <v>35117</v>
      </c>
      <c r="G41" s="8">
        <f t="shared" si="1"/>
        <v>100.80787083179086</v>
      </c>
    </row>
    <row r="42" spans="1:7">
      <c r="A42" s="4" t="s">
        <v>75</v>
      </c>
      <c r="B42" s="3" t="s">
        <v>76</v>
      </c>
      <c r="C42" s="8">
        <v>65442</v>
      </c>
      <c r="D42" s="8">
        <v>7075.5</v>
      </c>
      <c r="E42" s="8">
        <f t="shared" si="0"/>
        <v>10.811863940588614</v>
      </c>
      <c r="F42" s="8">
        <v>7099.7</v>
      </c>
      <c r="G42" s="8">
        <f t="shared" si="1"/>
        <v>99.659140527064523</v>
      </c>
    </row>
    <row r="43" spans="1:7">
      <c r="A43" s="5" t="s">
        <v>77</v>
      </c>
      <c r="B43" s="2" t="s">
        <v>78</v>
      </c>
      <c r="C43" s="9">
        <f>SUM(C44:C46)</f>
        <v>120610.4</v>
      </c>
      <c r="D43" s="9">
        <f>SUM(D44:D46)</f>
        <v>61226.700000000004</v>
      </c>
      <c r="E43" s="9">
        <f t="shared" si="0"/>
        <v>50.764030299211349</v>
      </c>
      <c r="F43" s="9">
        <f>SUM(F44:F46)</f>
        <v>45430.2</v>
      </c>
      <c r="G43" s="9">
        <f t="shared" si="1"/>
        <v>134.77092330652297</v>
      </c>
    </row>
    <row r="44" spans="1:7">
      <c r="A44" s="4" t="s">
        <v>79</v>
      </c>
      <c r="B44" s="3" t="s">
        <v>80</v>
      </c>
      <c r="C44" s="8">
        <v>36768.9</v>
      </c>
      <c r="D44" s="8">
        <v>18664.5</v>
      </c>
      <c r="E44" s="8">
        <f t="shared" si="0"/>
        <v>50.76164911106941</v>
      </c>
      <c r="F44" s="8">
        <v>14485.8</v>
      </c>
      <c r="G44" s="8">
        <f t="shared" si="1"/>
        <v>128.84687072857557</v>
      </c>
    </row>
    <row r="45" spans="1:7">
      <c r="A45" s="4" t="s">
        <v>81</v>
      </c>
      <c r="B45" s="3" t="s">
        <v>82</v>
      </c>
      <c r="C45" s="8">
        <v>76885</v>
      </c>
      <c r="D45" s="8">
        <v>39439.800000000003</v>
      </c>
      <c r="E45" s="8">
        <f t="shared" si="0"/>
        <v>51.297132080379789</v>
      </c>
      <c r="F45" s="8">
        <v>28342.1</v>
      </c>
      <c r="G45" s="8">
        <f t="shared" si="1"/>
        <v>139.1562375406198</v>
      </c>
    </row>
    <row r="46" spans="1:7">
      <c r="A46" s="4" t="s">
        <v>83</v>
      </c>
      <c r="B46" s="3" t="s">
        <v>84</v>
      </c>
      <c r="C46" s="8">
        <v>6956.5</v>
      </c>
      <c r="D46" s="8">
        <v>3122.4</v>
      </c>
      <c r="E46" s="8">
        <f t="shared" si="0"/>
        <v>44.884640264500831</v>
      </c>
      <c r="F46" s="8">
        <v>2602.3000000000002</v>
      </c>
      <c r="G46" s="8">
        <f t="shared" si="1"/>
        <v>119.98616608384889</v>
      </c>
    </row>
    <row r="47" spans="1:7">
      <c r="A47" s="5" t="s">
        <v>85</v>
      </c>
      <c r="B47" s="2" t="s">
        <v>86</v>
      </c>
      <c r="C47" s="9">
        <f>SUM(C48:C50)</f>
        <v>20555.600000000002</v>
      </c>
      <c r="D47" s="9">
        <f>SUM(D48:D50)</f>
        <v>5475.5</v>
      </c>
      <c r="E47" s="9">
        <f t="shared" si="0"/>
        <v>26.637509972951406</v>
      </c>
      <c r="F47" s="9">
        <f>SUM(F48:F50)</f>
        <v>7651.3</v>
      </c>
      <c r="G47" s="9">
        <f t="shared" si="1"/>
        <v>71.563002365611069</v>
      </c>
    </row>
    <row r="48" spans="1:7">
      <c r="A48" s="4" t="s">
        <v>87</v>
      </c>
      <c r="B48" s="3" t="s">
        <v>88</v>
      </c>
      <c r="C48" s="8">
        <v>7377.7</v>
      </c>
      <c r="D48" s="8">
        <v>2037.1</v>
      </c>
      <c r="E48" s="8">
        <f t="shared" si="0"/>
        <v>27.611586266722693</v>
      </c>
      <c r="F48" s="8">
        <v>1580.6</v>
      </c>
      <c r="G48" s="8">
        <f t="shared" si="1"/>
        <v>128.88143742882448</v>
      </c>
    </row>
    <row r="49" spans="1:7">
      <c r="A49" s="4" t="s">
        <v>89</v>
      </c>
      <c r="B49" s="3" t="s">
        <v>90</v>
      </c>
      <c r="C49" s="8">
        <v>10851.7</v>
      </c>
      <c r="D49" s="8">
        <v>2763</v>
      </c>
      <c r="E49" s="8">
        <f t="shared" si="0"/>
        <v>25.461448436650475</v>
      </c>
      <c r="F49" s="8">
        <v>5191.3999999999996</v>
      </c>
      <c r="G49" s="8">
        <f t="shared" si="1"/>
        <v>53.222637438841168</v>
      </c>
    </row>
    <row r="50" spans="1:7">
      <c r="A50" s="4" t="s">
        <v>91</v>
      </c>
      <c r="B50" s="3" t="s">
        <v>92</v>
      </c>
      <c r="C50" s="8">
        <v>2326.1999999999998</v>
      </c>
      <c r="D50" s="8">
        <v>675.4</v>
      </c>
      <c r="E50" s="8">
        <f t="shared" si="0"/>
        <v>29.034476829163442</v>
      </c>
      <c r="F50" s="8">
        <v>879.3</v>
      </c>
      <c r="G50" s="8">
        <f t="shared" si="1"/>
        <v>76.811099738428297</v>
      </c>
    </row>
    <row r="51" spans="1:7">
      <c r="A51" s="5" t="s">
        <v>93</v>
      </c>
      <c r="B51" s="2" t="s">
        <v>94</v>
      </c>
      <c r="C51" s="9">
        <f>SUM(C52:C52)</f>
        <v>7434.6</v>
      </c>
      <c r="D51" s="9">
        <f>SUM(D52:D52)</f>
        <v>0</v>
      </c>
      <c r="E51" s="9">
        <f t="shared" si="0"/>
        <v>0</v>
      </c>
      <c r="F51" s="9">
        <f>SUM(F52:F52)</f>
        <v>849.3</v>
      </c>
      <c r="G51" s="9">
        <f t="shared" si="1"/>
        <v>0</v>
      </c>
    </row>
    <row r="52" spans="1:7">
      <c r="A52" s="4" t="s">
        <v>95</v>
      </c>
      <c r="B52" s="3" t="s">
        <v>96</v>
      </c>
      <c r="C52" s="8">
        <v>7434.6</v>
      </c>
      <c r="D52" s="8">
        <v>0</v>
      </c>
      <c r="E52" s="8">
        <f t="shared" si="0"/>
        <v>0</v>
      </c>
      <c r="F52" s="8">
        <v>849.3</v>
      </c>
      <c r="G52" s="8">
        <f t="shared" si="1"/>
        <v>0</v>
      </c>
    </row>
    <row r="53" spans="1:7">
      <c r="A53" s="6"/>
    </row>
    <row r="54" spans="1:7">
      <c r="A54" s="7" t="s">
        <v>99</v>
      </c>
    </row>
  </sheetData>
  <autoFilter ref="A5:G52"/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2019-07-25T07:50:30Z</dcterms:modified>
</cp:coreProperties>
</file>