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definedNames>
    <definedName name="_xlnm._FilterDatabase" localSheetId="0" hidden="1">Приложение!$A$5:$G$55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3"/>
  <c r="F41"/>
  <c r="D41"/>
  <c r="C41"/>
  <c r="E19"/>
  <c r="E20"/>
  <c r="D18"/>
  <c r="C18"/>
  <c r="G53" l="1"/>
  <c r="G52"/>
  <c r="G51"/>
  <c r="G49"/>
  <c r="G48"/>
  <c r="G47"/>
  <c r="G44"/>
  <c r="G43"/>
  <c r="G42"/>
  <c r="G40"/>
  <c r="G39"/>
  <c r="G37"/>
  <c r="G36"/>
  <c r="G35"/>
  <c r="G34"/>
  <c r="G33"/>
  <c r="G32"/>
  <c r="G28"/>
  <c r="G27"/>
  <c r="G26"/>
  <c r="G24"/>
  <c r="G23"/>
  <c r="G22"/>
  <c r="G21"/>
  <c r="G17"/>
  <c r="G16"/>
  <c r="G14"/>
  <c r="G13"/>
  <c r="G11"/>
  <c r="G9"/>
  <c r="G8"/>
  <c r="G7"/>
  <c r="G6"/>
  <c r="E55"/>
  <c r="E53"/>
  <c r="E52"/>
  <c r="E51"/>
  <c r="E49"/>
  <c r="E48"/>
  <c r="E47"/>
  <c r="E44"/>
  <c r="E43"/>
  <c r="E42"/>
  <c r="E40"/>
  <c r="E39"/>
  <c r="E37"/>
  <c r="E36"/>
  <c r="E35"/>
  <c r="E34"/>
  <c r="E33"/>
  <c r="E32"/>
  <c r="E30"/>
  <c r="E28"/>
  <c r="E27"/>
  <c r="E26"/>
  <c r="E24"/>
  <c r="E22"/>
  <c r="E21"/>
  <c r="E17"/>
  <c r="E16"/>
  <c r="E14"/>
  <c r="E13"/>
  <c r="E11"/>
  <c r="E10"/>
  <c r="E9"/>
  <c r="E8"/>
  <c r="E7"/>
  <c r="E6"/>
  <c r="F54"/>
  <c r="F50"/>
  <c r="F46"/>
  <c r="F38"/>
  <c r="F31"/>
  <c r="F29"/>
  <c r="F25"/>
  <c r="F18"/>
  <c r="F15"/>
  <c r="F12"/>
  <c r="F5"/>
  <c r="D54"/>
  <c r="C54"/>
  <c r="D50"/>
  <c r="C50"/>
  <c r="D46"/>
  <c r="C46"/>
  <c r="D38"/>
  <c r="C38"/>
  <c r="D31"/>
  <c r="C31"/>
  <c r="D29"/>
  <c r="C29"/>
  <c r="D25"/>
  <c r="C25"/>
  <c r="D15"/>
  <c r="C15"/>
  <c r="D12"/>
  <c r="C12"/>
  <c r="D5"/>
  <c r="C5"/>
  <c r="G50" l="1"/>
  <c r="G38"/>
  <c r="G18"/>
  <c r="G15"/>
  <c r="D4"/>
  <c r="G5"/>
  <c r="G12"/>
  <c r="G46"/>
  <c r="E12"/>
  <c r="E18"/>
  <c r="E38"/>
  <c r="G25"/>
  <c r="E31"/>
  <c r="G41"/>
  <c r="E5"/>
  <c r="G31"/>
  <c r="C4"/>
  <c r="E15"/>
  <c r="E25"/>
  <c r="E29"/>
  <c r="E41"/>
  <c r="E46"/>
  <c r="E50"/>
  <c r="E54"/>
  <c r="F4"/>
  <c r="E4" l="1"/>
  <c r="G4"/>
</calcChain>
</file>

<file path=xl/sharedStrings.xml><?xml version="1.0" encoding="utf-8"?>
<sst xmlns="http://schemas.openxmlformats.org/spreadsheetml/2006/main" count="112" uniqueCount="112">
  <si>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</si>
  <si>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</si>
  <si>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</si>
  <si>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</si>
  <si>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</si>
  <si>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</si>
  <si>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</si>
  <si>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</si>
  <si>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</si>
  <si>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</si>
  <si>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</si>
  <si>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</si>
  <si>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</si>
  <si>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</si>
  <si>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</si>
  <si>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</si>
  <si>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</si>
  <si>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</si>
  <si>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</si>
  <si>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</si>
  <si>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</si>
  <si>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</si>
  <si>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</si>
  <si>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</si>
  <si>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</si>
  <si>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</si>
  <si>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</si>
  <si>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</si>
  <si>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</si>
  <si>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</si>
  <si>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</si>
  <si>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</si>
  <si>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</si>
  <si>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</si>
  <si>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</si>
  <si>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</si>
  <si>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</si>
  <si>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</si>
  <si>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</si>
  <si>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</si>
  <si>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</si>
  <si>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</si>
  <si>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</si>
  <si>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</si>
  <si>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</si>
  <si>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</si>
  <si>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</si>
  <si>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</si>
  <si>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</si>
  <si>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</si>
  <si>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</si>
  <si>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</si>
  <si>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</si>
  <si>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</si>
  <si>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</si>
  <si>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</si>
  <si>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</si>
  <si>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</si>
  <si>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</si>
  <si>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</si>
  <si>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</si>
  <si>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</si>
  <si>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</si>
  <si>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</si>
  <si>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</si>
  <si>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</si>
  <si>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</si>
  <si>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</si>
  <si>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</si>
  <si>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</si>
  <si>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</si>
  <si>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</si>
  <si>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</si>
  <si>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</si>
  <si>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</si>
  <si>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</si>
  <si>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</si>
  <si>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</si>
  <si>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</si>
  <si>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</si>
  <si>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</si>
  <si>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</si>
  <si>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</si>
  <si>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</si>
  <si>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</si>
  <si>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</si>
  <si>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</si>
  <si>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</si>
  <si>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</si>
  <si>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</si>
  <si>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</si>
  <si>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</si>
  <si>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</si>
  <si>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</si>
  <si>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</si>
  <si>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</si>
  <si>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</si>
  <si>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Код</t>
  </si>
  <si>
    <t>Наименование разделов, подразделов</t>
  </si>
  <si>
    <t>* В соответствии с отчетом об исполнении бюджета</t>
  </si>
  <si>
    <r>
      <t>Утвержденные бюджетные назначения на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b/>
        <i/>
        <sz val="9"/>
        <color rgb="FFC00000"/>
        <rFont val="Times New Roman"/>
        <family val="1"/>
        <charset val="204"/>
      </rPr>
      <t>2020 год</t>
    </r>
    <r>
      <rPr>
        <i/>
        <sz val="9"/>
        <color theme="0" tint="-0.499984740745262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</si>
  <si>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color rgb="FFC00000"/>
        <rFont val="Times New Roman"/>
        <family val="1"/>
        <charset val="204"/>
      </rPr>
      <t>2019</t>
    </r>
    <r>
      <rPr>
        <sz val="9"/>
        <color rgb="FFC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года, %</t>
    </r>
  </si>
  <si>
    <r>
      <t xml:space="preserve">% исполнения утвержденных бюджетных назначений на  </t>
    </r>
    <r>
      <rPr>
        <i/>
        <sz val="9"/>
        <color rgb="FFC00000"/>
        <rFont val="Times New Roman"/>
        <family val="1"/>
        <charset val="204"/>
      </rPr>
      <t>2020 год</t>
    </r>
  </si>
  <si>
    <t>0401</t>
  </si>
  <si>
    <t>Общеэкономические вопросы</t>
  </si>
  <si>
    <t>0405</t>
  </si>
  <si>
    <t>Сельское хозяйство и рыболовство</t>
  </si>
  <si>
    <t>Аналитические данные о расходах бюджета Рузского городского округа Московской области по разделам и подразделам классификации расходов бюджетов за 1 полугодие 2020 года в сравнении с 1 полугодием 2019 года</t>
  </si>
  <si>
    <r>
      <t xml:space="preserve">Фактически исполнено по состоянию на </t>
    </r>
    <r>
      <rPr>
        <i/>
        <sz val="9"/>
        <color rgb="FFC00000"/>
        <rFont val="Times New Roman"/>
        <family val="1"/>
        <charset val="204"/>
      </rPr>
      <t>01.07.2020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</si>
  <si>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rgb="FFC00000"/>
        <rFont val="Times New Roman"/>
        <family val="1"/>
        <charset val="204"/>
      </rPr>
      <t>01.07.2019</t>
    </r>
    <r>
      <rPr>
        <sz val="9"/>
        <color rgb="FF000000"/>
        <rFont val="Times New Roman"/>
        <family val="1"/>
        <charset val="204"/>
      </rPr>
      <t>, тыс. руб.</t>
    </r>
  </si>
  <si>
    <t xml:space="preserve">Другие вопросы в области соцполитики </t>
  </si>
  <si>
    <t>1006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</si>
</sst>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&quot;&quot;##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"/>
      <family val="2"/>
      <charset val="204"/>
    </font>
    <font>
      <b/>
      <i/>
      <sz val="9"/>
      <color rgb="FFC00000"/>
      <name val="Times New Roman"/>
      <family val="1"/>
      <charset val="204"/>
    </font>
    <font>
      <i/>
      <sz val="9"/>
      <color rgb="FFC0000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8"/>
      <color indexed="8"/>
      <name val="Arial"/>
    </font>
    <font>
      <sz val="8"/>
      <color rgb="FF00000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5" fillId="0" borderId="0" xfId="0" applyNumberFormat="1" applyFont="1"/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wrapText="1"/>
    </xf>
    <xf numFmtId="164" fontId="12" fillId="0" borderId="2" xfId="0" applyNumberFormat="1" applyFont="1" applyBorder="1" applyAlignment="1">
      <alignment horizontal="left" wrapText="1"/>
    </xf>
    <xf numFmtId="0" fontId="13" fillId="0" borderId="3" xfId="0" applyNumberFormat="1" applyFont="1" applyFill="1" applyBorder="1" applyAlignment="1">
      <alignment vertical="center" wrapText="1"/>
    </xf>
    <xf numFmtId="165" fontId="12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4" fontId="12" fillId="0" borderId="0" xfId="0" applyNumberFormat="1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2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Normal="100" zoomScaleSheetLayoutView="70" workbookViewId="0">
      <selection activeCell="C8" sqref="C8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58.5" customHeight="1">
      <c r="A1" s="14" t="s">
        <v>107</v>
      </c>
      <c r="B1" s="14"/>
      <c r="C1" s="14"/>
      <c r="D1" s="14"/>
      <c r="E1" s="14"/>
      <c r="F1" s="14"/>
      <c r="G1" s="14"/>
    </row>
    <row r="3" spans="1:7" ht="60">
      <c r="A3" s="1" t="s">
        <v>97</v>
      </c>
      <c r="B3" s="1" t="s">
        <v>98</v>
      </c>
      <c r="C3" s="1" t="s">
        <v>100</v>
      </c>
      <c r="D3" s="1" t="s">
        <v>108</v>
      </c>
      <c r="E3" s="1" t="s">
        <v>102</v>
      </c>
      <c r="F3" s="1" t="s">
        <v>109</v>
      </c>
      <c r="G3" s="1" t="s">
        <v>101</v>
      </c>
    </row>
    <row r="4" spans="1:7">
      <c r="A4" s="5"/>
      <c r="B4" s="2" t="s">
        <v>0</v>
      </c>
      <c r="C4" s="9">
        <f>C5+C12+C15+C18+C25+C29+C31+C38+C41+C46+C50+C54</f>
        <v>5404380.0769999996</v>
      </c>
      <c r="D4" s="9">
        <f>D5+D12+D15+D18+D25+D29+D31+D38+D41+D46+D50+D54</f>
        <v>2039875.8050000002</v>
      </c>
      <c r="E4" s="9">
        <f>D4/C4*100</f>
        <v>37.744862055156311</v>
      </c>
      <c r="F4" s="9">
        <f>F5+F12+F15+F18+F25+F29+F31+F38+F41+F46+F50+F54</f>
        <v>1679932.4</v>
      </c>
      <c r="G4" s="9">
        <f>D4/F4*100</f>
        <v>121.42606482260835</v>
      </c>
    </row>
    <row r="5" spans="1:7">
      <c r="A5" s="5" t="s">
        <v>1</v>
      </c>
      <c r="B5" s="2" t="s">
        <v>2</v>
      </c>
      <c r="C5" s="9">
        <f>SUM(C6:C11)</f>
        <v>489882.9</v>
      </c>
      <c r="D5" s="9">
        <f>SUM(D6:D11)</f>
        <v>197471.5</v>
      </c>
      <c r="E5" s="9">
        <f t="shared" ref="E5:E55" si="0">D5/C5*100</f>
        <v>40.309939375307849</v>
      </c>
      <c r="F5" s="9">
        <f>SUM(F6:F11)</f>
        <v>156580.70000000001</v>
      </c>
      <c r="G5" s="9">
        <f t="shared" ref="G5:G53" si="1">D5/F5*100</f>
        <v>126.11484046245801</v>
      </c>
    </row>
    <row r="6" spans="1:7" ht="24">
      <c r="A6" s="4" t="s">
        <v>3</v>
      </c>
      <c r="B6" s="3" t="s">
        <v>4</v>
      </c>
      <c r="C6" s="8">
        <v>2315.1999999999998</v>
      </c>
      <c r="D6" s="8">
        <v>830.4</v>
      </c>
      <c r="E6" s="8">
        <f t="shared" si="0"/>
        <v>35.867311679336559</v>
      </c>
      <c r="F6" s="8">
        <v>767.5</v>
      </c>
      <c r="G6" s="8">
        <f t="shared" si="1"/>
        <v>108.19543973941367</v>
      </c>
    </row>
    <row r="7" spans="1:7" ht="36">
      <c r="A7" s="4" t="s">
        <v>5</v>
      </c>
      <c r="B7" s="3" t="s">
        <v>6</v>
      </c>
      <c r="C7" s="8">
        <v>5951.9</v>
      </c>
      <c r="D7" s="8">
        <v>2230.8000000000002</v>
      </c>
      <c r="E7" s="8">
        <f t="shared" si="0"/>
        <v>37.480468421848492</v>
      </c>
      <c r="F7" s="8">
        <v>2057.6</v>
      </c>
      <c r="G7" s="8">
        <f t="shared" si="1"/>
        <v>108.4175738724728</v>
      </c>
    </row>
    <row r="8" spans="1:7" ht="36">
      <c r="A8" s="4" t="s">
        <v>7</v>
      </c>
      <c r="B8" s="3" t="s">
        <v>8</v>
      </c>
      <c r="C8" s="8">
        <v>176548.5</v>
      </c>
      <c r="D8" s="8">
        <v>65306.2</v>
      </c>
      <c r="E8" s="8">
        <f t="shared" si="0"/>
        <v>36.990515354137813</v>
      </c>
      <c r="F8" s="8">
        <v>56095.5</v>
      </c>
      <c r="G8" s="8">
        <f t="shared" si="1"/>
        <v>116.41967715770427</v>
      </c>
    </row>
    <row r="9" spans="1:7" ht="24">
      <c r="A9" s="4" t="s">
        <v>9</v>
      </c>
      <c r="B9" s="3" t="s">
        <v>10</v>
      </c>
      <c r="C9" s="8">
        <v>21248.5</v>
      </c>
      <c r="D9" s="8">
        <v>10316.1</v>
      </c>
      <c r="E9" s="8">
        <f t="shared" si="0"/>
        <v>48.549779984469495</v>
      </c>
      <c r="F9" s="8">
        <v>9321.9</v>
      </c>
      <c r="G9" s="8">
        <f t="shared" si="1"/>
        <v>110.66520773662023</v>
      </c>
    </row>
    <row r="10" spans="1:7">
      <c r="A10" s="4" t="s">
        <v>11</v>
      </c>
      <c r="B10" s="3" t="s">
        <v>12</v>
      </c>
      <c r="C10" s="8">
        <v>1000</v>
      </c>
      <c r="D10" s="8">
        <v>0</v>
      </c>
      <c r="E10" s="8">
        <f t="shared" si="0"/>
        <v>0</v>
      </c>
      <c r="F10" s="10">
        <v>0</v>
      </c>
      <c r="G10" s="8">
        <v>0</v>
      </c>
    </row>
    <row r="11" spans="1:7">
      <c r="A11" s="4" t="s">
        <v>13</v>
      </c>
      <c r="B11" s="3" t="s">
        <v>14</v>
      </c>
      <c r="C11" s="8">
        <v>282818.8</v>
      </c>
      <c r="D11" s="8">
        <v>118788</v>
      </c>
      <c r="E11" s="8">
        <f t="shared" si="0"/>
        <v>42.001451105796363</v>
      </c>
      <c r="F11" s="8">
        <v>88338.2</v>
      </c>
      <c r="G11" s="8">
        <f t="shared" si="1"/>
        <v>134.46957261977266</v>
      </c>
    </row>
    <row r="12" spans="1:7">
      <c r="A12" s="5" t="s">
        <v>15</v>
      </c>
      <c r="B12" s="2" t="s">
        <v>16</v>
      </c>
      <c r="C12" s="9">
        <f>SUM(C13:C14)</f>
        <v>5688.8</v>
      </c>
      <c r="D12" s="9">
        <f>SUM(D13:D14)</f>
        <v>1606</v>
      </c>
      <c r="E12" s="9">
        <f t="shared" si="0"/>
        <v>28.23090985796653</v>
      </c>
      <c r="F12" s="9">
        <f>SUM(F13:F14)</f>
        <v>2407.8000000000002</v>
      </c>
      <c r="G12" s="9">
        <f t="shared" si="1"/>
        <v>66.699892017609429</v>
      </c>
    </row>
    <row r="13" spans="1:7">
      <c r="A13" s="4" t="s">
        <v>17</v>
      </c>
      <c r="B13" s="3" t="s">
        <v>18</v>
      </c>
      <c r="C13" s="8">
        <v>4652</v>
      </c>
      <c r="D13" s="8">
        <v>1589.6</v>
      </c>
      <c r="E13" s="8">
        <f t="shared" si="0"/>
        <v>34.170249355116077</v>
      </c>
      <c r="F13" s="8">
        <v>1678.6</v>
      </c>
      <c r="G13" s="8">
        <f t="shared" si="1"/>
        <v>94.697962587870848</v>
      </c>
    </row>
    <row r="14" spans="1:7">
      <c r="A14" s="4" t="s">
        <v>19</v>
      </c>
      <c r="B14" s="3" t="s">
        <v>20</v>
      </c>
      <c r="C14" s="8">
        <v>1036.8</v>
      </c>
      <c r="D14" s="8">
        <v>16.399999999999999</v>
      </c>
      <c r="E14" s="8">
        <f t="shared" si="0"/>
        <v>1.5817901234567902</v>
      </c>
      <c r="F14" s="8">
        <v>729.2</v>
      </c>
      <c r="G14" s="8">
        <f t="shared" si="1"/>
        <v>2.2490400438837077</v>
      </c>
    </row>
    <row r="15" spans="1:7" ht="24">
      <c r="A15" s="5" t="s">
        <v>21</v>
      </c>
      <c r="B15" s="2" t="s">
        <v>22</v>
      </c>
      <c r="C15" s="9">
        <f>SUM(C16:C17)</f>
        <v>13236.7</v>
      </c>
      <c r="D15" s="9">
        <f>SUM(D16:D17)</f>
        <v>5417.7049999999999</v>
      </c>
      <c r="E15" s="9">
        <f t="shared" si="0"/>
        <v>40.929423496793007</v>
      </c>
      <c r="F15" s="9">
        <f>SUM(F16:F17)</f>
        <v>12686.1</v>
      </c>
      <c r="G15" s="9">
        <f t="shared" si="1"/>
        <v>42.705835520766819</v>
      </c>
    </row>
    <row r="16" spans="1:7" ht="24">
      <c r="A16" s="4" t="s">
        <v>23</v>
      </c>
      <c r="B16" s="3" t="s">
        <v>24</v>
      </c>
      <c r="C16" s="8">
        <v>12138.7</v>
      </c>
      <c r="D16" s="8">
        <v>5319.2</v>
      </c>
      <c r="E16" s="8">
        <f t="shared" si="0"/>
        <v>43.820178437559207</v>
      </c>
      <c r="F16" s="8">
        <v>12031.6</v>
      </c>
      <c r="G16" s="8">
        <f t="shared" si="1"/>
        <v>44.210246351274975</v>
      </c>
    </row>
    <row r="17" spans="1:7" ht="24">
      <c r="A17" s="4" t="s">
        <v>25</v>
      </c>
      <c r="B17" s="3" t="s">
        <v>26</v>
      </c>
      <c r="C17" s="8">
        <v>1098</v>
      </c>
      <c r="D17" s="8">
        <v>98.504999999999995</v>
      </c>
      <c r="E17" s="8">
        <f t="shared" si="0"/>
        <v>8.9713114754098342</v>
      </c>
      <c r="F17" s="8">
        <v>654.5</v>
      </c>
      <c r="G17" s="8">
        <f t="shared" si="1"/>
        <v>15.050420168067227</v>
      </c>
    </row>
    <row r="18" spans="1:7">
      <c r="A18" s="5" t="s">
        <v>27</v>
      </c>
      <c r="B18" s="2" t="s">
        <v>28</v>
      </c>
      <c r="C18" s="9">
        <f>SUM(C19:C24)</f>
        <v>396660.67700000003</v>
      </c>
      <c r="D18" s="9">
        <f>SUM(D19:D24)</f>
        <v>93708.9</v>
      </c>
      <c r="E18" s="9">
        <f t="shared" si="0"/>
        <v>23.624449166157195</v>
      </c>
      <c r="F18" s="9">
        <f>SUM(F21:F24)</f>
        <v>102170.79999999999</v>
      </c>
      <c r="G18" s="9">
        <f t="shared" si="1"/>
        <v>91.717888085441245</v>
      </c>
    </row>
    <row r="19" spans="1:7">
      <c r="A19" s="4" t="s">
        <v>103</v>
      </c>
      <c r="B19" s="11" t="s">
        <v>104</v>
      </c>
      <c r="C19" s="10">
        <v>488.3</v>
      </c>
      <c r="D19" s="8">
        <v>0</v>
      </c>
      <c r="E19" s="8">
        <f t="shared" si="0"/>
        <v>0</v>
      </c>
      <c r="F19" s="8">
        <v>0</v>
      </c>
      <c r="G19" s="8">
        <v>0</v>
      </c>
    </row>
    <row r="20" spans="1:7">
      <c r="A20" s="4" t="s">
        <v>105</v>
      </c>
      <c r="B20" s="12" t="s">
        <v>106</v>
      </c>
      <c r="C20" s="10">
        <v>2405</v>
      </c>
      <c r="D20" s="8">
        <v>661.5</v>
      </c>
      <c r="E20" s="8">
        <f t="shared" si="0"/>
        <v>27.505197505197504</v>
      </c>
      <c r="F20" s="8">
        <v>0</v>
      </c>
      <c r="G20" s="8">
        <v>0</v>
      </c>
    </row>
    <row r="21" spans="1:7">
      <c r="A21" s="4" t="s">
        <v>29</v>
      </c>
      <c r="B21" s="3" t="s">
        <v>30</v>
      </c>
      <c r="C21" s="10">
        <v>115469.87699999999</v>
      </c>
      <c r="D21" s="10">
        <v>54319.7</v>
      </c>
      <c r="E21" s="8">
        <f t="shared" si="0"/>
        <v>47.042312169432726</v>
      </c>
      <c r="F21" s="8">
        <v>72199.199999999997</v>
      </c>
      <c r="G21" s="8">
        <f t="shared" si="1"/>
        <v>75.235875189752804</v>
      </c>
    </row>
    <row r="22" spans="1:7">
      <c r="A22" s="4" t="s">
        <v>31</v>
      </c>
      <c r="B22" s="3" t="s">
        <v>32</v>
      </c>
      <c r="C22" s="10">
        <v>263190.09999999998</v>
      </c>
      <c r="D22" s="10">
        <v>33727.599999999999</v>
      </c>
      <c r="E22" s="8">
        <f t="shared" si="0"/>
        <v>12.814919710125874</v>
      </c>
      <c r="F22" s="8">
        <v>25092.6</v>
      </c>
      <c r="G22" s="8">
        <f t="shared" si="1"/>
        <v>134.41253596677905</v>
      </c>
    </row>
    <row r="23" spans="1:7">
      <c r="A23" s="4" t="s">
        <v>33</v>
      </c>
      <c r="B23" s="3" t="s">
        <v>34</v>
      </c>
      <c r="C23" s="10">
        <v>0</v>
      </c>
      <c r="D23" s="10">
        <v>0</v>
      </c>
      <c r="E23" s="8">
        <v>0</v>
      </c>
      <c r="F23" s="8">
        <v>1438.9</v>
      </c>
      <c r="G23" s="8">
        <f t="shared" si="1"/>
        <v>0</v>
      </c>
    </row>
    <row r="24" spans="1:7">
      <c r="A24" s="4" t="s">
        <v>35</v>
      </c>
      <c r="B24" s="3" t="s">
        <v>36</v>
      </c>
      <c r="C24" s="10">
        <v>15107.4</v>
      </c>
      <c r="D24" s="10">
        <v>5000.1000000000004</v>
      </c>
      <c r="E24" s="8">
        <f t="shared" si="0"/>
        <v>33.097025298860167</v>
      </c>
      <c r="F24" s="8">
        <v>3440.1</v>
      </c>
      <c r="G24" s="8">
        <f t="shared" si="1"/>
        <v>145.3475189674719</v>
      </c>
    </row>
    <row r="25" spans="1:7">
      <c r="A25" s="5" t="s">
        <v>37</v>
      </c>
      <c r="B25" s="2" t="s">
        <v>38</v>
      </c>
      <c r="C25" s="9">
        <f>SUM(C26:C28)</f>
        <v>1385837.2999999998</v>
      </c>
      <c r="D25" s="9">
        <f>SUM(D26:D28)</f>
        <v>342365.30000000005</v>
      </c>
      <c r="E25" s="9">
        <f t="shared" si="0"/>
        <v>24.704581122185129</v>
      </c>
      <c r="F25" s="9">
        <f>SUM(F26:F28)</f>
        <v>248538.4</v>
      </c>
      <c r="G25" s="9">
        <f t="shared" si="1"/>
        <v>137.75147019535012</v>
      </c>
    </row>
    <row r="26" spans="1:7">
      <c r="A26" s="4" t="s">
        <v>39</v>
      </c>
      <c r="B26" s="3" t="s">
        <v>40</v>
      </c>
      <c r="C26" s="10">
        <v>460296</v>
      </c>
      <c r="D26" s="10">
        <v>97653.6</v>
      </c>
      <c r="E26" s="8">
        <f t="shared" si="0"/>
        <v>21.215391834819336</v>
      </c>
      <c r="F26" s="8">
        <v>96994.7</v>
      </c>
      <c r="G26" s="8">
        <f t="shared" si="1"/>
        <v>100.67931546775237</v>
      </c>
    </row>
    <row r="27" spans="1:7">
      <c r="A27" s="4" t="s">
        <v>41</v>
      </c>
      <c r="B27" s="3" t="s">
        <v>42</v>
      </c>
      <c r="C27" s="10">
        <v>316922.09999999998</v>
      </c>
      <c r="D27" s="10">
        <v>47609.3</v>
      </c>
      <c r="E27" s="8">
        <f t="shared" si="0"/>
        <v>15.022398248654797</v>
      </c>
      <c r="F27" s="8">
        <v>52292.800000000003</v>
      </c>
      <c r="G27" s="8">
        <f t="shared" si="1"/>
        <v>91.043700088731157</v>
      </c>
    </row>
    <row r="28" spans="1:7">
      <c r="A28" s="4" t="s">
        <v>43</v>
      </c>
      <c r="B28" s="3" t="s">
        <v>44</v>
      </c>
      <c r="C28" s="13">
        <v>608619.19999999995</v>
      </c>
      <c r="D28" s="13">
        <v>197102.4</v>
      </c>
      <c r="E28" s="8">
        <f t="shared" si="0"/>
        <v>32.385176149552954</v>
      </c>
      <c r="F28" s="8">
        <v>99250.9</v>
      </c>
      <c r="G28" s="8">
        <f t="shared" si="1"/>
        <v>198.59003797446672</v>
      </c>
    </row>
    <row r="29" spans="1:7">
      <c r="A29" s="5" t="s">
        <v>45</v>
      </c>
      <c r="B29" s="2" t="s">
        <v>46</v>
      </c>
      <c r="C29" s="9">
        <f>SUM(C30:C30)</f>
        <v>146953</v>
      </c>
      <c r="D29" s="9">
        <f>SUM(D30:D30)</f>
        <v>44040.800000000003</v>
      </c>
      <c r="E29" s="9">
        <f t="shared" si="0"/>
        <v>29.969309915415131</v>
      </c>
      <c r="F29" s="9">
        <f>SUM(F30:F30)</f>
        <v>98.4</v>
      </c>
      <c r="G29" s="9">
        <v>0</v>
      </c>
    </row>
    <row r="30" spans="1:7">
      <c r="A30" s="4" t="s">
        <v>47</v>
      </c>
      <c r="B30" s="3" t="s">
        <v>48</v>
      </c>
      <c r="C30" s="10">
        <v>146953</v>
      </c>
      <c r="D30" s="10">
        <v>44040.800000000003</v>
      </c>
      <c r="E30" s="8">
        <f t="shared" si="0"/>
        <v>29.969309915415131</v>
      </c>
      <c r="F30" s="8">
        <v>98.4</v>
      </c>
      <c r="G30" s="8">
        <v>0</v>
      </c>
    </row>
    <row r="31" spans="1:7">
      <c r="A31" s="5" t="s">
        <v>49</v>
      </c>
      <c r="B31" s="2" t="s">
        <v>50</v>
      </c>
      <c r="C31" s="9">
        <f>SUM(C32:C37)</f>
        <v>2425266.6</v>
      </c>
      <c r="D31" s="9">
        <f>SUM(D32:D37)</f>
        <v>1075411.5</v>
      </c>
      <c r="E31" s="9">
        <f t="shared" si="0"/>
        <v>44.341991103163672</v>
      </c>
      <c r="F31" s="9">
        <f>SUM(F32:F37)</f>
        <v>899917.6</v>
      </c>
      <c r="G31" s="9">
        <f t="shared" si="1"/>
        <v>119.5011076569677</v>
      </c>
    </row>
    <row r="32" spans="1:7">
      <c r="A32" s="4" t="s">
        <v>51</v>
      </c>
      <c r="B32" s="3" t="s">
        <v>52</v>
      </c>
      <c r="C32" s="10">
        <v>559497.4</v>
      </c>
      <c r="D32" s="10">
        <v>298201.59999999998</v>
      </c>
      <c r="E32" s="8">
        <f t="shared" si="0"/>
        <v>53.298120777683678</v>
      </c>
      <c r="F32" s="8">
        <v>280611.90000000002</v>
      </c>
      <c r="G32" s="8">
        <f t="shared" si="1"/>
        <v>106.26833715890164</v>
      </c>
    </row>
    <row r="33" spans="1:7">
      <c r="A33" s="4" t="s">
        <v>53</v>
      </c>
      <c r="B33" s="3" t="s">
        <v>54</v>
      </c>
      <c r="C33" s="10">
        <v>1715660.2</v>
      </c>
      <c r="D33" s="10">
        <v>706083.7</v>
      </c>
      <c r="E33" s="8">
        <f t="shared" si="0"/>
        <v>41.155218265248564</v>
      </c>
      <c r="F33" s="8">
        <v>556322.1</v>
      </c>
      <c r="G33" s="8">
        <f t="shared" si="1"/>
        <v>126.91994439911699</v>
      </c>
    </row>
    <row r="34" spans="1:7">
      <c r="A34" s="4" t="s">
        <v>55</v>
      </c>
      <c r="B34" s="3" t="s">
        <v>56</v>
      </c>
      <c r="C34" s="10">
        <v>115146.9</v>
      </c>
      <c r="D34" s="10">
        <v>59280.1</v>
      </c>
      <c r="E34" s="8">
        <f t="shared" si="0"/>
        <v>51.482150192493251</v>
      </c>
      <c r="F34" s="8">
        <v>53590.8</v>
      </c>
      <c r="G34" s="8">
        <f t="shared" si="1"/>
        <v>110.61618785313895</v>
      </c>
    </row>
    <row r="35" spans="1:7" ht="24">
      <c r="A35" s="4" t="s">
        <v>57</v>
      </c>
      <c r="B35" s="3" t="s">
        <v>58</v>
      </c>
      <c r="C35" s="10">
        <v>186.7</v>
      </c>
      <c r="D35" s="10">
        <v>20.8</v>
      </c>
      <c r="E35" s="8">
        <f t="shared" si="0"/>
        <v>11.140867702196038</v>
      </c>
      <c r="F35" s="8">
        <v>198.7</v>
      </c>
      <c r="G35" s="8">
        <f t="shared" si="1"/>
        <v>10.468042274786111</v>
      </c>
    </row>
    <row r="36" spans="1:7">
      <c r="A36" s="4" t="s">
        <v>59</v>
      </c>
      <c r="B36" s="3" t="s">
        <v>60</v>
      </c>
      <c r="C36" s="10">
        <v>17680</v>
      </c>
      <c r="D36" s="10">
        <v>4625.5</v>
      </c>
      <c r="E36" s="8">
        <f t="shared" si="0"/>
        <v>26.162330316742082</v>
      </c>
      <c r="F36" s="8">
        <v>4095</v>
      </c>
      <c r="G36" s="8">
        <f t="shared" si="1"/>
        <v>112.95482295482296</v>
      </c>
    </row>
    <row r="37" spans="1:7">
      <c r="A37" s="4" t="s">
        <v>61</v>
      </c>
      <c r="B37" s="3" t="s">
        <v>62</v>
      </c>
      <c r="C37" s="10">
        <v>17095.400000000001</v>
      </c>
      <c r="D37" s="10">
        <v>7199.8</v>
      </c>
      <c r="E37" s="8">
        <f t="shared" si="0"/>
        <v>42.115422862290437</v>
      </c>
      <c r="F37" s="8">
        <v>5099.1000000000004</v>
      </c>
      <c r="G37" s="8">
        <f t="shared" si="1"/>
        <v>141.19746621952893</v>
      </c>
    </row>
    <row r="38" spans="1:7">
      <c r="A38" s="5" t="s">
        <v>63</v>
      </c>
      <c r="B38" s="2" t="s">
        <v>64</v>
      </c>
      <c r="C38" s="9">
        <f>SUM(C39:C40)</f>
        <v>265325.90000000002</v>
      </c>
      <c r="D38" s="9">
        <f>SUM(D39:D40)</f>
        <v>133538.29999999999</v>
      </c>
      <c r="E38" s="9">
        <f t="shared" si="0"/>
        <v>50.329915021488659</v>
      </c>
      <c r="F38" s="9">
        <f>SUM(F39:F40)</f>
        <v>141297.5</v>
      </c>
      <c r="G38" s="9">
        <f t="shared" si="1"/>
        <v>94.508607724835898</v>
      </c>
    </row>
    <row r="39" spans="1:7">
      <c r="A39" s="4" t="s">
        <v>65</v>
      </c>
      <c r="B39" s="3" t="s">
        <v>66</v>
      </c>
      <c r="C39" s="10">
        <v>256604.1</v>
      </c>
      <c r="D39" s="10">
        <v>129429.8</v>
      </c>
      <c r="E39" s="8">
        <f t="shared" si="0"/>
        <v>50.439490249766081</v>
      </c>
      <c r="F39" s="8">
        <v>137993.79999999999</v>
      </c>
      <c r="G39" s="8">
        <f t="shared" si="1"/>
        <v>93.793924074849755</v>
      </c>
    </row>
    <row r="40" spans="1:7">
      <c r="A40" s="4" t="s">
        <v>67</v>
      </c>
      <c r="B40" s="3" t="s">
        <v>68</v>
      </c>
      <c r="C40" s="10">
        <v>8721.7999999999993</v>
      </c>
      <c r="D40" s="10">
        <v>4108.5</v>
      </c>
      <c r="E40" s="8">
        <f t="shared" si="0"/>
        <v>47.106101951432052</v>
      </c>
      <c r="F40" s="8">
        <v>3303.7</v>
      </c>
      <c r="G40" s="8">
        <f t="shared" si="1"/>
        <v>124.36056542664286</v>
      </c>
    </row>
    <row r="41" spans="1:7">
      <c r="A41" s="5" t="s">
        <v>69</v>
      </c>
      <c r="B41" s="2" t="s">
        <v>70</v>
      </c>
      <c r="C41" s="9">
        <f>SUM(C42:C45)</f>
        <v>140291.80000000002</v>
      </c>
      <c r="D41" s="9">
        <f>SUM(D42:D45)</f>
        <v>79155.100000000006</v>
      </c>
      <c r="E41" s="9">
        <f t="shared" si="0"/>
        <v>56.421758078519204</v>
      </c>
      <c r="F41" s="9">
        <f>SUM(F42:F45)</f>
        <v>49532.899999999994</v>
      </c>
      <c r="G41" s="9">
        <f t="shared" si="1"/>
        <v>159.80308037688084</v>
      </c>
    </row>
    <row r="42" spans="1:7">
      <c r="A42" s="4" t="s">
        <v>71</v>
      </c>
      <c r="B42" s="3" t="s">
        <v>72</v>
      </c>
      <c r="C42" s="10">
        <v>15500</v>
      </c>
      <c r="D42" s="10">
        <v>7309</v>
      </c>
      <c r="E42" s="8">
        <f t="shared" si="0"/>
        <v>47.154838709677421</v>
      </c>
      <c r="F42" s="8">
        <v>7056.7</v>
      </c>
      <c r="G42" s="8">
        <f t="shared" si="1"/>
        <v>103.57532557711112</v>
      </c>
    </row>
    <row r="43" spans="1:7">
      <c r="A43" s="4" t="s">
        <v>73</v>
      </c>
      <c r="B43" s="3" t="s">
        <v>74</v>
      </c>
      <c r="C43" s="10">
        <v>51096.6</v>
      </c>
      <c r="D43" s="10">
        <v>21619.599999999999</v>
      </c>
      <c r="E43" s="8">
        <f t="shared" si="0"/>
        <v>42.311230101415745</v>
      </c>
      <c r="F43" s="8">
        <v>35400.699999999997</v>
      </c>
      <c r="G43" s="8">
        <f t="shared" si="1"/>
        <v>61.071108763386036</v>
      </c>
    </row>
    <row r="44" spans="1:7">
      <c r="A44" s="4" t="s">
        <v>75</v>
      </c>
      <c r="B44" s="3" t="s">
        <v>76</v>
      </c>
      <c r="C44" s="10">
        <v>72658.5</v>
      </c>
      <c r="D44" s="10">
        <v>50226.5</v>
      </c>
      <c r="E44" s="8">
        <f t="shared" si="0"/>
        <v>69.126805535484493</v>
      </c>
      <c r="F44" s="8">
        <v>7075.5</v>
      </c>
      <c r="G44" s="8">
        <f t="shared" si="1"/>
        <v>709.86502720655778</v>
      </c>
    </row>
    <row r="45" spans="1:7">
      <c r="A45" s="4" t="s">
        <v>111</v>
      </c>
      <c r="B45" s="3" t="s">
        <v>110</v>
      </c>
      <c r="C45" s="15">
        <v>1036.7</v>
      </c>
      <c r="D45" s="15">
        <v>0</v>
      </c>
      <c r="E45" s="8">
        <f t="shared" si="0"/>
        <v>0</v>
      </c>
      <c r="F45" s="15">
        <v>0</v>
      </c>
      <c r="G45" s="8">
        <v>0</v>
      </c>
    </row>
    <row r="46" spans="1:7">
      <c r="A46" s="5" t="s">
        <v>77</v>
      </c>
      <c r="B46" s="2" t="s">
        <v>78</v>
      </c>
      <c r="C46" s="9">
        <f>SUM(C47:C49)</f>
        <v>101671.8</v>
      </c>
      <c r="D46" s="9">
        <f>SUM(D47:D49)</f>
        <v>53830.1</v>
      </c>
      <c r="E46" s="9">
        <f t="shared" si="0"/>
        <v>52.944966057451524</v>
      </c>
      <c r="F46" s="9">
        <f>SUM(F47:F49)</f>
        <v>61226.700000000004</v>
      </c>
      <c r="G46" s="9">
        <f t="shared" si="1"/>
        <v>87.919322779114324</v>
      </c>
    </row>
    <row r="47" spans="1:7">
      <c r="A47" s="4" t="s">
        <v>79</v>
      </c>
      <c r="B47" s="3" t="s">
        <v>80</v>
      </c>
      <c r="C47" s="10">
        <v>34789</v>
      </c>
      <c r="D47" s="10">
        <v>18095.8</v>
      </c>
      <c r="E47" s="8">
        <f t="shared" si="0"/>
        <v>52.015867084423242</v>
      </c>
      <c r="F47" s="8">
        <v>18664.5</v>
      </c>
      <c r="G47" s="8">
        <f t="shared" si="1"/>
        <v>96.953039192049076</v>
      </c>
    </row>
    <row r="48" spans="1:7">
      <c r="A48" s="4" t="s">
        <v>81</v>
      </c>
      <c r="B48" s="3" t="s">
        <v>82</v>
      </c>
      <c r="C48" s="10">
        <v>58286.7</v>
      </c>
      <c r="D48" s="10">
        <v>32586.2</v>
      </c>
      <c r="E48" s="8">
        <f t="shared" si="0"/>
        <v>55.906750596619815</v>
      </c>
      <c r="F48" s="8">
        <v>39439.800000000003</v>
      </c>
      <c r="G48" s="8">
        <f t="shared" si="1"/>
        <v>82.622629932200468</v>
      </c>
    </row>
    <row r="49" spans="1:7">
      <c r="A49" s="4" t="s">
        <v>83</v>
      </c>
      <c r="B49" s="3" t="s">
        <v>84</v>
      </c>
      <c r="C49" s="10">
        <v>8596.1</v>
      </c>
      <c r="D49" s="10">
        <v>3148.1</v>
      </c>
      <c r="E49" s="8">
        <f t="shared" si="0"/>
        <v>36.622421795930713</v>
      </c>
      <c r="F49" s="8">
        <v>3122.4</v>
      </c>
      <c r="G49" s="8">
        <f t="shared" si="1"/>
        <v>100.82308480655907</v>
      </c>
    </row>
    <row r="50" spans="1:7">
      <c r="A50" s="5" t="s">
        <v>85</v>
      </c>
      <c r="B50" s="2" t="s">
        <v>86</v>
      </c>
      <c r="C50" s="9">
        <f>SUM(C51:C53)</f>
        <v>20611.300000000003</v>
      </c>
      <c r="D50" s="9">
        <f>SUM(D51:D53)</f>
        <v>10443.700000000001</v>
      </c>
      <c r="E50" s="9">
        <f t="shared" si="0"/>
        <v>50.669778228447505</v>
      </c>
      <c r="F50" s="9">
        <f>SUM(F51:F53)</f>
        <v>5475.5</v>
      </c>
      <c r="G50" s="9">
        <f t="shared" si="1"/>
        <v>190.73509268559948</v>
      </c>
    </row>
    <row r="51" spans="1:7">
      <c r="A51" s="4" t="s">
        <v>87</v>
      </c>
      <c r="B51" s="3" t="s">
        <v>88</v>
      </c>
      <c r="C51" s="10">
        <v>12104.2</v>
      </c>
      <c r="D51" s="10">
        <v>7048.4</v>
      </c>
      <c r="E51" s="8">
        <f t="shared" si="0"/>
        <v>58.231027246740794</v>
      </c>
      <c r="F51" s="8">
        <v>2037.1</v>
      </c>
      <c r="G51" s="8">
        <f t="shared" si="1"/>
        <v>346.00166903932063</v>
      </c>
    </row>
    <row r="52" spans="1:7">
      <c r="A52" s="4" t="s">
        <v>89</v>
      </c>
      <c r="B52" s="3" t="s">
        <v>90</v>
      </c>
      <c r="C52" s="10">
        <v>6503.1</v>
      </c>
      <c r="D52" s="10">
        <v>2753.3</v>
      </c>
      <c r="E52" s="8">
        <f t="shared" si="0"/>
        <v>42.338269440728268</v>
      </c>
      <c r="F52" s="8">
        <v>2763</v>
      </c>
      <c r="G52" s="8">
        <f t="shared" si="1"/>
        <v>99.648932319942091</v>
      </c>
    </row>
    <row r="53" spans="1:7">
      <c r="A53" s="4" t="s">
        <v>91</v>
      </c>
      <c r="B53" s="3" t="s">
        <v>92</v>
      </c>
      <c r="C53" s="10">
        <v>2004</v>
      </c>
      <c r="D53" s="10">
        <v>642</v>
      </c>
      <c r="E53" s="8">
        <f t="shared" si="0"/>
        <v>32.035928143712574</v>
      </c>
      <c r="F53" s="8">
        <v>675.4</v>
      </c>
      <c r="G53" s="8">
        <f t="shared" si="1"/>
        <v>95.054782351199293</v>
      </c>
    </row>
    <row r="54" spans="1:7">
      <c r="A54" s="5" t="s">
        <v>93</v>
      </c>
      <c r="B54" s="2" t="s">
        <v>94</v>
      </c>
      <c r="C54" s="9">
        <f>SUM(C55:C55)</f>
        <v>12953.3</v>
      </c>
      <c r="D54" s="9">
        <f>SUM(D55:D55)</f>
        <v>2886.9</v>
      </c>
      <c r="E54" s="9">
        <f t="shared" si="0"/>
        <v>22.286984783800268</v>
      </c>
      <c r="F54" s="9">
        <f>SUM(F55:F55)</f>
        <v>0</v>
      </c>
      <c r="G54" s="9">
        <v>0</v>
      </c>
    </row>
    <row r="55" spans="1:7">
      <c r="A55" s="4" t="s">
        <v>95</v>
      </c>
      <c r="B55" s="3" t="s">
        <v>96</v>
      </c>
      <c r="C55" s="10">
        <v>12953.3</v>
      </c>
      <c r="D55" s="10">
        <v>2886.9</v>
      </c>
      <c r="E55" s="8">
        <f t="shared" si="0"/>
        <v>22.286984783800268</v>
      </c>
      <c r="F55" s="10">
        <v>0</v>
      </c>
      <c r="G55" s="8">
        <v>0</v>
      </c>
    </row>
    <row r="56" spans="1:7">
      <c r="A56" s="6"/>
    </row>
    <row r="57" spans="1:7">
      <c r="A57" s="7" t="s">
        <v>99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Королева ЛН</cp:lastModifiedBy>
  <dcterms:created xsi:type="dcterms:W3CDTF">2017-12-11T14:03:53Z</dcterms:created>
  <dcterms:modified xsi:type="dcterms:W3CDTF">2020-07-29T12:36:24Z</dcterms:modified>
</cp:coreProperties>
</file>