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/>
  <c r="D13"/>
  <c r="G10"/>
  <c r="F10"/>
  <c r="E10"/>
  <c r="D9" l="1"/>
  <c r="C9" l="1"/>
  <c r="D7" l="1"/>
  <c r="D11" s="1"/>
  <c r="E7"/>
  <c r="E11" s="1"/>
  <c r="F7"/>
  <c r="F11" s="1"/>
  <c r="G7"/>
  <c r="G11" s="1"/>
  <c r="C7" l="1"/>
  <c r="C11" s="1"/>
  <c r="B6" l="1"/>
  <c r="C6" s="1"/>
  <c r="D6" s="1"/>
  <c r="E6" s="1"/>
  <c r="F6" s="1"/>
  <c r="G6" s="1"/>
</calcChain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<sst xmlns="http://schemas.openxmlformats.org/spreadsheetml/2006/main" count="23" uniqueCount="23">
  <si>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</si>
  <si>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</si>
  <si>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Общий объем доходов</t>
  </si>
  <si>
    <t>1.1</t>
  </si>
  <si>
    <t>1.2</t>
  </si>
  <si>
    <t>Налоговые и неналоговые доходы</t>
  </si>
  <si>
    <t>Безвозмездные поступления</t>
  </si>
  <si>
    <t>Дефицит бюджета(-), профицит бюджета (+)</t>
  </si>
  <si>
    <t>4</t>
  </si>
  <si>
    <t>Прогноз</t>
  </si>
  <si>
    <t>2021 год</t>
  </si>
  <si>
    <t>2022 год</t>
  </si>
  <si>
    <t xml:space="preserve">Общий объем расходов </t>
  </si>
  <si>
    <t>(тыс. рублей)</t>
  </si>
  <si>
    <t>Начальник финансового управления</t>
  </si>
  <si>
    <t>Администрации Рузского городского округа</t>
  </si>
  <si>
    <t>Т.В. Ермолаева</t>
  </si>
  <si>
    <t>Муниципальный долг (на 13.11.2020 г.)</t>
  </si>
  <si>
    <t>Утверждено Решением о бюджете на 2020 год (на 06.11.2020 г.)</t>
  </si>
  <si>
    <t>Ожидаемое исполнение за 2020 год</t>
  </si>
  <si>
    <t>2023 год</t>
  </si>
  <si>
    <t>"13" ноября 2020 года</t>
  </si>
  <si>
    <t>Информация об основных характеристиках бюджета Рузского городского округа  (за счет собственных средств бюджета округа)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</si>
</sst>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0" fillId="0" borderId="0" xfId="0" applyNumberFormat="1"/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zoomScaleNormal="100" zoomScaleSheetLayoutView="100" workbookViewId="0">
      <selection activeCell="E23" sqref="E23"/>
    </sheetView>
  </sheetViews>
  <sheetFormatPr defaultRowHeight="15"/>
  <cols>
    <col min="1" max="1" width="4.5703125" customWidth="1"/>
    <col min="2" max="2" width="45.7109375" customWidth="1"/>
    <col min="3" max="3" width="21.42578125" customWidth="1"/>
    <col min="4" max="4" width="17.85546875" customWidth="1"/>
    <col min="5" max="7" width="14.5703125" customWidth="1"/>
  </cols>
  <sheetData>
    <row r="2" spans="1:13" ht="39.75" customHeight="1">
      <c r="A2" s="17" t="s">
        <v>22</v>
      </c>
      <c r="B2" s="17"/>
      <c r="C2" s="17"/>
      <c r="D2" s="17"/>
      <c r="E2" s="17"/>
      <c r="F2" s="17"/>
      <c r="G2" s="17"/>
    </row>
    <row r="3" spans="1:13" ht="15" customHeight="1">
      <c r="G3" s="2" t="s">
        <v>13</v>
      </c>
      <c r="H3" s="1"/>
      <c r="I3" s="1"/>
      <c r="J3" s="1"/>
      <c r="K3" s="1"/>
      <c r="L3" s="1"/>
      <c r="M3" s="1"/>
    </row>
    <row r="4" spans="1:13" ht="25.5" customHeight="1">
      <c r="A4" s="18" t="s">
        <v>0</v>
      </c>
      <c r="B4" s="18" t="s">
        <v>1</v>
      </c>
      <c r="C4" s="18" t="s">
        <v>18</v>
      </c>
      <c r="D4" s="18" t="s">
        <v>19</v>
      </c>
      <c r="E4" s="20" t="s">
        <v>9</v>
      </c>
      <c r="F4" s="21"/>
      <c r="G4" s="22"/>
      <c r="H4" s="1"/>
      <c r="I4" s="1"/>
      <c r="J4" s="1"/>
      <c r="K4" s="1"/>
      <c r="L4" s="1"/>
      <c r="M4" s="1"/>
    </row>
    <row r="5" spans="1:13" ht="28.5" customHeight="1">
      <c r="A5" s="19"/>
      <c r="B5" s="19"/>
      <c r="C5" s="19"/>
      <c r="D5" s="19"/>
      <c r="E5" s="10" t="s">
        <v>10</v>
      </c>
      <c r="F5" s="10" t="s">
        <v>11</v>
      </c>
      <c r="G5" s="10" t="s">
        <v>20</v>
      </c>
      <c r="H5" s="1"/>
      <c r="I5" s="1"/>
      <c r="J5" s="1"/>
      <c r="K5" s="1"/>
      <c r="L5" s="1"/>
      <c r="M5" s="1"/>
    </row>
    <row r="6" spans="1:13" s="12" customFormat="1">
      <c r="A6" s="11">
        <v>1</v>
      </c>
      <c r="B6" s="11">
        <f>A6+1</f>
        <v>2</v>
      </c>
      <c r="C6" s="11">
        <f t="shared" ref="C6:G6" si="0">B6+1</f>
        <v>3</v>
      </c>
      <c r="D6" s="11">
        <f t="shared" si="0"/>
        <v>4</v>
      </c>
      <c r="E6" s="11">
        <f t="shared" si="0"/>
        <v>5</v>
      </c>
      <c r="F6" s="11">
        <f t="shared" si="0"/>
        <v>6</v>
      </c>
      <c r="G6" s="11">
        <f t="shared" si="0"/>
        <v>7</v>
      </c>
      <c r="H6" s="1"/>
      <c r="I6" s="1"/>
      <c r="J6" s="1"/>
      <c r="K6" s="1"/>
      <c r="L6" s="1"/>
      <c r="M6" s="1"/>
    </row>
    <row r="7" spans="1:13">
      <c r="A7" s="3">
        <v>1</v>
      </c>
      <c r="B7" s="4" t="s">
        <v>2</v>
      </c>
      <c r="C7" s="8">
        <f>C8+C9</f>
        <v>1920376</v>
      </c>
      <c r="D7" s="8">
        <f t="shared" ref="D7:G7" si="1">D8+D9</f>
        <v>1893490</v>
      </c>
      <c r="E7" s="8">
        <f t="shared" si="1"/>
        <v>1995873</v>
      </c>
      <c r="F7" s="8">
        <f t="shared" si="1"/>
        <v>1944028</v>
      </c>
      <c r="G7" s="8">
        <f t="shared" si="1"/>
        <v>1926284</v>
      </c>
    </row>
    <row r="8" spans="1:13">
      <c r="A8" s="5" t="s">
        <v>3</v>
      </c>
      <c r="B8" s="6" t="s">
        <v>5</v>
      </c>
      <c r="C8" s="13">
        <v>1811018</v>
      </c>
      <c r="D8" s="13">
        <v>1784132</v>
      </c>
      <c r="E8" s="13">
        <v>1994352</v>
      </c>
      <c r="F8" s="13">
        <v>1942244</v>
      </c>
      <c r="G8" s="14">
        <v>1924503</v>
      </c>
    </row>
    <row r="9" spans="1:13">
      <c r="A9" s="5" t="s">
        <v>4</v>
      </c>
      <c r="B9" s="6" t="s">
        <v>6</v>
      </c>
      <c r="C9" s="13">
        <f>70000+39358</f>
        <v>109358</v>
      </c>
      <c r="D9" s="13">
        <f>70000+39358</f>
        <v>109358</v>
      </c>
      <c r="E9" s="13">
        <v>1521</v>
      </c>
      <c r="F9" s="13">
        <v>1784</v>
      </c>
      <c r="G9" s="14">
        <v>1781</v>
      </c>
    </row>
    <row r="10" spans="1:13">
      <c r="A10" s="3">
        <v>2</v>
      </c>
      <c r="B10" s="4" t="s">
        <v>12</v>
      </c>
      <c r="C10" s="8">
        <v>2095934.3</v>
      </c>
      <c r="D10" s="8">
        <v>2014429</v>
      </c>
      <c r="E10" s="8">
        <f>4215222.78-2118897.78+1521</f>
        <v>2097846.0000000005</v>
      </c>
      <c r="F10" s="8">
        <f>3691253.1-1632618.1+1784</f>
        <v>2060419</v>
      </c>
      <c r="G10" s="9">
        <f>3644952.93-1582449.93+1781</f>
        <v>2064284.0000000002</v>
      </c>
    </row>
    <row r="11" spans="1:13">
      <c r="A11" s="3">
        <v>3</v>
      </c>
      <c r="B11" s="4" t="s">
        <v>7</v>
      </c>
      <c r="C11" s="8">
        <f>C7-C10</f>
        <v>-175558.30000000005</v>
      </c>
      <c r="D11" s="8">
        <f>D7-D10</f>
        <v>-120939</v>
      </c>
      <c r="E11" s="8">
        <f t="shared" ref="E11:G11" si="2">E7-E10</f>
        <v>-101973.00000000047</v>
      </c>
      <c r="F11" s="8">
        <f t="shared" si="2"/>
        <v>-116391</v>
      </c>
      <c r="G11" s="8">
        <f t="shared" si="2"/>
        <v>-138000.00000000023</v>
      </c>
    </row>
    <row r="12" spans="1:13">
      <c r="A12" s="3"/>
      <c r="B12" s="4"/>
      <c r="C12" s="8"/>
      <c r="D12" s="8"/>
      <c r="E12" s="8"/>
      <c r="F12" s="8"/>
      <c r="G12" s="8"/>
    </row>
    <row r="13" spans="1:13">
      <c r="A13" s="3" t="s">
        <v>8</v>
      </c>
      <c r="B13" s="4" t="s">
        <v>17</v>
      </c>
      <c r="C13" s="8">
        <f>267465</f>
        <v>267465</v>
      </c>
      <c r="D13" s="8">
        <f>44000+35000+119300+50000</f>
        <v>248300</v>
      </c>
      <c r="E13" s="8">
        <v>308135.88</v>
      </c>
      <c r="F13" s="8">
        <v>424526.88</v>
      </c>
      <c r="G13" s="9">
        <v>562526.88</v>
      </c>
    </row>
    <row r="14" spans="1:13">
      <c r="E14" s="7"/>
      <c r="F14" s="7"/>
    </row>
    <row r="15" spans="1:13" s="15" customFormat="1" ht="15.75">
      <c r="B15" s="16" t="s">
        <v>14</v>
      </c>
    </row>
    <row r="16" spans="1:13" s="15" customFormat="1" ht="15.75">
      <c r="B16" s="16" t="s">
        <v>15</v>
      </c>
      <c r="D16" s="15" t="s">
        <v>16</v>
      </c>
    </row>
    <row r="17" spans="2:2" s="15" customFormat="1" ht="15.75"/>
    <row r="18" spans="2:2" s="15" customFormat="1" ht="15.75"/>
    <row r="19" spans="2:2" s="15" customFormat="1" ht="15.75">
      <c r="B19" s="15" t="s">
        <v>21</v>
      </c>
    </row>
  </sheetData>
  <mergeCells count="6">
    <mergeCell ref="A2:G2"/>
    <mergeCell ref="C4:C5"/>
    <mergeCell ref="B4:B5"/>
    <mergeCell ref="A4:A5"/>
    <mergeCell ref="E4:G4"/>
    <mergeCell ref="D4:D5"/>
  </mergeCells>
  <pageMargins left="0.31496062992125984" right="0.31496062992125984" top="0.35433070866141736" bottom="0.35433070866141736" header="0.31496062992125984" footer="0.31496062992125984"/>
  <pageSetup paperSize="9" orientation="landscape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2020-11-13T10:12:33Z</cp:lastPrinted>
  <dcterms:created xsi:type="dcterms:W3CDTF">2017-12-11T14:03:53Z</dcterms:created>
  <dcterms:modified xsi:type="dcterms:W3CDTF">2021-01-12T07:47:06Z</dcterms:modified>
</cp:coreProperties>
</file>