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" sheetId="2" r:id="rId1"/>
  </sheets>
  <calcPr calcId="125725"/>
</workbook>
</file>

<file path=xl/calcChain.xml><?xml version="1.0" encoding="utf-8"?>
<calcChain xmlns="http://schemas.openxmlformats.org/spreadsheetml/2006/main">
  <c r="O12" i="2"/>
  <c r="O5" s="1"/>
  <c r="P12"/>
  <c r="P5" s="1"/>
  <c r="Q12"/>
  <c r="Q5" s="1"/>
  <c r="K12"/>
  <c r="C12"/>
  <c r="C13"/>
  <c r="N12"/>
  <c r="M12"/>
  <c r="L12"/>
  <c r="N5" l="1"/>
  <c r="M5"/>
  <c r="L5"/>
  <c r="B12"/>
  <c r="B5" s="1"/>
  <c r="I12" l="1"/>
  <c r="I5" s="1"/>
  <c r="J12"/>
  <c r="J5" s="1"/>
  <c r="K5"/>
  <c r="H12"/>
  <c r="H5" s="1"/>
  <c r="G12"/>
  <c r="G5" s="1"/>
  <c r="F12"/>
  <c r="F5" s="1"/>
  <c r="E12"/>
  <c r="E5" s="1"/>
  <c r="D12"/>
  <c r="D5" s="1"/>
  <c r="C5"/>
</calcChain>
</file>

<file path=xl/sharedStrings.xml><?xml version="1.0" encoding="utf-8"?>
<sst xmlns="http://schemas.openxmlformats.org/spreadsheetml/2006/main" count="36" uniqueCount="36">
  <si>
    <t>(рублей)</t>
  </si>
  <si>
    <t>Виды доходов</t>
  </si>
  <si>
    <t>Муниципальные бюджеты в среднем по Московской области</t>
  </si>
  <si>
    <t>В сравнении с другими муниципальными образованиями Московской области</t>
  </si>
  <si>
    <t>Информация об удельном объеме налоговых и неналоговых доходов бюджета муниципального образования в расчете на душу населения в сравнении с другими муниципальными образованиями Московской области</t>
  </si>
  <si>
    <t xml:space="preserve">     Налоговые и неналоговые доходы</t>
  </si>
  <si>
    <t>шатура</t>
  </si>
  <si>
    <t>руза</t>
  </si>
  <si>
    <t>фрязино</t>
  </si>
  <si>
    <t>ивантеевка</t>
  </si>
  <si>
    <t>лыткарино</t>
  </si>
  <si>
    <t>можайск</t>
  </si>
  <si>
    <t>лух</t>
  </si>
  <si>
    <t>каш</t>
  </si>
  <si>
    <t>истра</t>
  </si>
  <si>
    <t>нара</t>
  </si>
  <si>
    <t>вол</t>
  </si>
  <si>
    <t>шах</t>
  </si>
  <si>
    <t>Муниципальное образование №6</t>
  </si>
  <si>
    <t>Рузский ГО</t>
  </si>
  <si>
    <t>ГО Фрязино</t>
  </si>
  <si>
    <t>ГО Шатура</t>
  </si>
  <si>
    <t>ГО Лыткарино</t>
  </si>
  <si>
    <t>ГО Истра</t>
  </si>
  <si>
    <t>ГО Наро-Фоминск</t>
  </si>
  <si>
    <t>ГО Шаховская</t>
  </si>
  <si>
    <t>ГО Можайский</t>
  </si>
  <si>
    <t>дзер</t>
  </si>
  <si>
    <t>ГО Дзержинский</t>
  </si>
  <si>
    <t>ГО Егорьевск</t>
  </si>
  <si>
    <t>ГО Котельники</t>
  </si>
  <si>
    <t>Волоколамский ГО</t>
  </si>
  <si>
    <t>ГО Ивантеевка</t>
  </si>
  <si>
    <t>егор</t>
  </si>
  <si>
    <t>котел</t>
  </si>
  <si>
    <t>ГО Кашира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</si>
</sst>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Normal="100" workbookViewId="0">
      <selection sqref="A1:P1"/>
    </sheetView>
  </sheetViews>
  <sheetFormatPr defaultRowHeight="15"/>
  <cols>
    <col min="1" max="1" width="30.85546875" bestFit="1" customWidth="1"/>
    <col min="2" max="2" width="13.7109375" customWidth="1"/>
    <col min="3" max="3" width="10.28515625" bestFit="1" customWidth="1"/>
    <col min="4" max="4" width="10" hidden="1" customWidth="1"/>
    <col min="5" max="5" width="10.85546875" hidden="1" customWidth="1"/>
    <col min="6" max="6" width="14.28515625" customWidth="1"/>
    <col min="7" max="7" width="12.85546875" bestFit="1" customWidth="1"/>
    <col min="8" max="8" width="13" customWidth="1"/>
    <col min="9" max="10" width="9.140625" customWidth="1"/>
    <col min="11" max="11" width="0" hidden="1" customWidth="1"/>
    <col min="12" max="12" width="11.28515625" customWidth="1"/>
    <col min="13" max="13" width="9.140625" customWidth="1"/>
    <col min="14" max="14" width="11.28515625" hidden="1" customWidth="1"/>
  </cols>
  <sheetData>
    <row r="1" spans="1:17" ht="44.25" customHeigh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P2" s="1" t="s">
        <v>0</v>
      </c>
    </row>
    <row r="3" spans="1:17" ht="14.45" customHeight="1">
      <c r="A3" s="6" t="s">
        <v>1</v>
      </c>
      <c r="B3" s="7" t="s">
        <v>2</v>
      </c>
      <c r="C3" s="7" t="s">
        <v>19</v>
      </c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66" customHeight="1">
      <c r="A4" s="6"/>
      <c r="B4" s="7"/>
      <c r="C4" s="7"/>
      <c r="D4" s="2" t="s">
        <v>21</v>
      </c>
      <c r="E4" s="2" t="s">
        <v>20</v>
      </c>
      <c r="F4" s="2" t="s">
        <v>32</v>
      </c>
      <c r="G4" s="2" t="s">
        <v>22</v>
      </c>
      <c r="H4" s="2" t="s">
        <v>26</v>
      </c>
      <c r="I4" s="2" t="s">
        <v>18</v>
      </c>
      <c r="J4" s="2" t="s">
        <v>35</v>
      </c>
      <c r="K4" s="2" t="s">
        <v>23</v>
      </c>
      <c r="L4" s="2" t="s">
        <v>24</v>
      </c>
      <c r="M4" s="2" t="s">
        <v>31</v>
      </c>
      <c r="N4" s="2" t="s">
        <v>25</v>
      </c>
      <c r="O4" s="2" t="s">
        <v>28</v>
      </c>
      <c r="P4" s="2" t="s">
        <v>29</v>
      </c>
      <c r="Q4" s="2" t="s">
        <v>30</v>
      </c>
    </row>
    <row r="5" spans="1:17" ht="30.75" customHeight="1">
      <c r="A5" s="3" t="s">
        <v>5</v>
      </c>
      <c r="B5" s="4">
        <f t="shared" ref="B5:Q5" si="0">B12/B11*1000</f>
        <v>18178.62914845677</v>
      </c>
      <c r="C5" s="4">
        <f t="shared" si="0"/>
        <v>21249.245399370357</v>
      </c>
      <c r="D5" s="4">
        <f t="shared" si="0"/>
        <v>8170.2324639442204</v>
      </c>
      <c r="E5" s="4">
        <f t="shared" si="0"/>
        <v>14299.228217565967</v>
      </c>
      <c r="F5" s="4">
        <f t="shared" si="0"/>
        <v>8354.258563758729</v>
      </c>
      <c r="G5" s="4">
        <f t="shared" si="0"/>
        <v>14043.323209227725</v>
      </c>
      <c r="H5" s="4">
        <f t="shared" si="0"/>
        <v>13922.563361115836</v>
      </c>
      <c r="I5" s="4">
        <f t="shared" si="0"/>
        <v>11756.15974265964</v>
      </c>
      <c r="J5" s="4">
        <f t="shared" si="0"/>
        <v>12536.442243507148</v>
      </c>
      <c r="K5" s="4">
        <f t="shared" si="0"/>
        <v>40648.647082201765</v>
      </c>
      <c r="L5" s="4">
        <f t="shared" si="0"/>
        <v>15492.602931772344</v>
      </c>
      <c r="M5" s="4">
        <f t="shared" si="0"/>
        <v>19834.743764735082</v>
      </c>
      <c r="N5" s="4">
        <f t="shared" si="0"/>
        <v>14266.334203451903</v>
      </c>
      <c r="O5" s="4">
        <f t="shared" si="0"/>
        <v>17051.709120642765</v>
      </c>
      <c r="P5" s="4">
        <f t="shared" si="0"/>
        <v>8828.6842684058029</v>
      </c>
      <c r="Q5" s="4">
        <f t="shared" si="0"/>
        <v>25722.601201804846</v>
      </c>
    </row>
    <row r="8" spans="1:17" hidden="1"/>
    <row r="9" spans="1:17" hidden="1"/>
    <row r="10" spans="1:17" hidden="1">
      <c r="C10" t="s">
        <v>7</v>
      </c>
      <c r="D10" t="s">
        <v>6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  <c r="L10" t="s">
        <v>15</v>
      </c>
      <c r="M10" t="s">
        <v>16</v>
      </c>
      <c r="N10" t="s">
        <v>17</v>
      </c>
      <c r="O10" t="s">
        <v>27</v>
      </c>
      <c r="P10" t="s">
        <v>33</v>
      </c>
      <c r="Q10" t="s">
        <v>34</v>
      </c>
    </row>
    <row r="11" spans="1:17" hidden="1">
      <c r="B11" s="8">
        <v>7450391</v>
      </c>
      <c r="C11" s="8">
        <v>61622</v>
      </c>
      <c r="D11" s="8">
        <v>69129</v>
      </c>
      <c r="E11" s="8">
        <v>59991</v>
      </c>
      <c r="F11" s="8">
        <v>79346</v>
      </c>
      <c r="G11" s="8">
        <v>58606</v>
      </c>
      <c r="H11" s="8">
        <v>70548</v>
      </c>
      <c r="I11" s="8">
        <v>58444</v>
      </c>
      <c r="J11" s="8">
        <v>64417</v>
      </c>
      <c r="K11" s="8">
        <v>120776</v>
      </c>
      <c r="L11" s="8">
        <v>162632</v>
      </c>
      <c r="M11" s="8">
        <v>40295</v>
      </c>
      <c r="N11" s="8">
        <v>25667</v>
      </c>
      <c r="O11" s="8">
        <v>56257</v>
      </c>
      <c r="P11" s="8">
        <v>104573</v>
      </c>
      <c r="Q11" s="8">
        <v>46763</v>
      </c>
    </row>
    <row r="12" spans="1:17" hidden="1">
      <c r="B12" s="8">
        <f>B13+B14</f>
        <v>135437895</v>
      </c>
      <c r="C12" s="8">
        <f>C13+C14</f>
        <v>1309421</v>
      </c>
      <c r="D12" s="8">
        <f>D13+D14</f>
        <v>564800</v>
      </c>
      <c r="E12" s="8">
        <f>E13+E14</f>
        <v>857825</v>
      </c>
      <c r="F12" s="8">
        <f>F13+F14</f>
        <v>662877</v>
      </c>
      <c r="G12" s="8">
        <f>G13+G14</f>
        <v>823023</v>
      </c>
      <c r="H12" s="8">
        <f>H13+H14</f>
        <v>982209</v>
      </c>
      <c r="I12" s="8">
        <f t="shared" ref="I12:Q12" si="1">I13+I14</f>
        <v>687077</v>
      </c>
      <c r="J12" s="8">
        <f t="shared" si="1"/>
        <v>807560</v>
      </c>
      <c r="K12" s="8">
        <f t="shared" si="1"/>
        <v>4909381</v>
      </c>
      <c r="L12" s="8">
        <f t="shared" si="1"/>
        <v>2519593</v>
      </c>
      <c r="M12" s="8">
        <f t="shared" si="1"/>
        <v>799241</v>
      </c>
      <c r="N12" s="8">
        <f t="shared" si="1"/>
        <v>366174</v>
      </c>
      <c r="O12" s="8">
        <f t="shared" si="1"/>
        <v>959278</v>
      </c>
      <c r="P12" s="8">
        <f t="shared" si="1"/>
        <v>923242</v>
      </c>
      <c r="Q12" s="8">
        <f t="shared" si="1"/>
        <v>1202866</v>
      </c>
    </row>
    <row r="13" spans="1:17" hidden="1">
      <c r="B13" s="8">
        <v>113088590</v>
      </c>
      <c r="C13" s="8">
        <f>2002009-692588-C14</f>
        <v>1065130</v>
      </c>
      <c r="D13" s="8">
        <v>465731</v>
      </c>
      <c r="E13" s="8">
        <v>772911</v>
      </c>
      <c r="F13" s="8">
        <v>577609</v>
      </c>
      <c r="G13" s="8">
        <v>633749</v>
      </c>
      <c r="H13" s="8">
        <v>803207</v>
      </c>
      <c r="I13" s="8">
        <v>574406</v>
      </c>
      <c r="J13" s="8">
        <v>655743</v>
      </c>
      <c r="K13" s="8">
        <v>4454629</v>
      </c>
      <c r="L13" s="8">
        <v>2146928</v>
      </c>
      <c r="M13" s="8">
        <v>635275</v>
      </c>
      <c r="N13" s="8">
        <v>290208</v>
      </c>
      <c r="O13" s="8">
        <v>760374</v>
      </c>
      <c r="P13" s="8">
        <v>818971</v>
      </c>
      <c r="Q13" s="8">
        <v>985959</v>
      </c>
    </row>
    <row r="14" spans="1:17" hidden="1">
      <c r="B14" s="8">
        <v>22349305</v>
      </c>
      <c r="C14" s="8">
        <v>244291</v>
      </c>
      <c r="D14" s="8">
        <v>99069</v>
      </c>
      <c r="E14" s="8">
        <v>84914</v>
      </c>
      <c r="F14" s="8">
        <v>85268</v>
      </c>
      <c r="G14" s="8">
        <v>189274</v>
      </c>
      <c r="H14" s="8">
        <v>179002</v>
      </c>
      <c r="I14" s="8">
        <v>112671</v>
      </c>
      <c r="J14" s="8">
        <v>151817</v>
      </c>
      <c r="K14" s="8">
        <v>454752</v>
      </c>
      <c r="L14" s="8">
        <v>372665</v>
      </c>
      <c r="M14" s="8">
        <v>163966</v>
      </c>
      <c r="N14" s="8">
        <v>75966</v>
      </c>
      <c r="O14" s="8">
        <v>198904</v>
      </c>
      <c r="P14" s="8">
        <v>104271</v>
      </c>
      <c r="Q14" s="8">
        <v>216907</v>
      </c>
    </row>
    <row r="15" spans="1:17" hidden="1"/>
  </sheetData>
  <mergeCells count="5">
    <mergeCell ref="A3:A4"/>
    <mergeCell ref="B3:B4"/>
    <mergeCell ref="C3:C4"/>
    <mergeCell ref="D3:Q3"/>
    <mergeCell ref="A1:P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2019-11-20T11:44:59Z</dcterms:modified>
</cp:coreProperties>
</file>